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CI Covid\"/>
    </mc:Choice>
  </mc:AlternateContent>
  <bookViews>
    <workbookView xWindow="0" yWindow="0" windowWidth="23040" windowHeight="9192" firstSheet="1" activeTab="1"/>
  </bookViews>
  <sheets>
    <sheet name="Sheet2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2" i="1" l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O94" i="1" l="1"/>
  <c r="O95" i="1"/>
  <c r="O96" i="1"/>
  <c r="O97" i="1"/>
  <c r="O98" i="1"/>
  <c r="O99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51" i="1"/>
  <c r="P51" i="1" s="1"/>
  <c r="O52" i="1"/>
  <c r="O53" i="1"/>
  <c r="O54" i="1"/>
  <c r="O55" i="1"/>
  <c r="O56" i="1"/>
  <c r="O57" i="1"/>
  <c r="O58" i="1"/>
  <c r="O59" i="1"/>
  <c r="O60" i="1"/>
  <c r="O61" i="1"/>
  <c r="O62" i="1"/>
  <c r="O130" i="1" l="1"/>
  <c r="N130" i="1"/>
  <c r="M130" i="1"/>
  <c r="L130" i="1"/>
  <c r="K130" i="1"/>
  <c r="J130" i="1"/>
  <c r="O114" i="1"/>
  <c r="N114" i="1"/>
  <c r="M114" i="1"/>
  <c r="L114" i="1"/>
  <c r="K114" i="1"/>
  <c r="J114" i="1"/>
  <c r="P129" i="1"/>
  <c r="P128" i="1"/>
  <c r="P127" i="1"/>
  <c r="P126" i="1"/>
  <c r="P125" i="1"/>
  <c r="P124" i="1"/>
  <c r="P109" i="1"/>
  <c r="P110" i="1"/>
  <c r="P111" i="1"/>
  <c r="P112" i="1"/>
  <c r="P113" i="1"/>
  <c r="P108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O50" i="1" l="1"/>
  <c r="P50" i="1" s="1"/>
  <c r="P131" i="1"/>
  <c r="P132" i="1"/>
  <c r="P133" i="1"/>
  <c r="P130" i="1"/>
  <c r="P117" i="1"/>
  <c r="P115" i="1"/>
  <c r="P116" i="1"/>
  <c r="P114" i="1"/>
  <c r="L100" i="1"/>
  <c r="N99" i="1" l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O49" i="1" s="1"/>
  <c r="P49" i="1" s="1"/>
  <c r="N48" i="1"/>
  <c r="O48" i="1" s="1"/>
  <c r="P48" i="1" s="1"/>
  <c r="N47" i="1"/>
  <c r="O47" i="1" s="1"/>
  <c r="P47" i="1" s="1"/>
  <c r="N46" i="1"/>
  <c r="O46" i="1" s="1"/>
  <c r="P46" i="1" s="1"/>
  <c r="N45" i="1"/>
  <c r="O45" i="1" s="1"/>
  <c r="P45" i="1" s="1"/>
  <c r="N44" i="1"/>
  <c r="N43" i="1"/>
  <c r="O43" i="1" s="1"/>
  <c r="P43" i="1" s="1"/>
  <c r="N42" i="1"/>
  <c r="O42" i="1" s="1"/>
  <c r="P42" i="1" s="1"/>
  <c r="N41" i="1"/>
  <c r="O41" i="1" s="1"/>
  <c r="P41" i="1" s="1"/>
  <c r="N40" i="1"/>
  <c r="M100" i="1"/>
  <c r="K100" i="1"/>
  <c r="J100" i="1"/>
  <c r="I100" i="1"/>
  <c r="O44" i="1" l="1"/>
  <c r="P44" i="1" s="1"/>
  <c r="O40" i="1"/>
  <c r="P40" i="1" s="1"/>
  <c r="N100" i="1"/>
  <c r="O101" i="1" l="1"/>
  <c r="O119" i="1" s="1"/>
  <c r="O136" i="1" s="1"/>
  <c r="P101" i="1"/>
  <c r="P119" i="1" s="1"/>
  <c r="P136" i="1" s="1"/>
  <c r="O100" i="1"/>
  <c r="P100" i="1"/>
  <c r="G100" i="1" l="1"/>
  <c r="E100" i="1"/>
  <c r="H100" i="1" l="1"/>
  <c r="F100" i="1"/>
  <c r="N101" i="1" l="1"/>
  <c r="K119" i="1" s="1"/>
  <c r="N136" i="1" s="1"/>
</calcChain>
</file>

<file path=xl/comments1.xml><?xml version="1.0" encoding="utf-8"?>
<comments xmlns="http://schemas.openxmlformats.org/spreadsheetml/2006/main">
  <authors>
    <author>Ras Ramli</author>
    <author/>
  </authors>
  <commentList>
    <comment ref="K36" authorId="0" shapeId="0">
      <text>
        <r>
          <rPr>
            <b/>
            <sz val="10"/>
            <color rgb="FF000000"/>
            <rFont val="Tahoma"/>
            <family val="2"/>
          </rPr>
          <t xml:space="preserve">Ras Ramli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>kesetaraan tertakluk kepada polisi PTG UniSZA</t>
        </r>
      </text>
    </comment>
    <comment ref="H37" authorId="0" shapeId="0">
      <text>
        <r>
          <rPr>
            <b/>
            <sz val="10"/>
            <color rgb="FF000000"/>
            <rFont val="Tahoma"/>
            <family val="2"/>
          </rPr>
          <t>Ras Ramli: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Others (Group Discussion, Role Play, Interview, Paired Reading, Mind Mapping, Brainstorm, etc) 
</t>
        </r>
      </text>
    </comment>
    <comment ref="I37" authorId="1" shapeId="0">
      <text>
        <r>
          <rPr>
            <sz val="11"/>
            <color rgb="FF000000"/>
            <rFont val="Arial"/>
            <family val="2"/>
          </rPr>
          <t xml:space="preserve">live chatting/video conference
</t>
        </r>
      </text>
    </comment>
    <comment ref="J37" authorId="1" shapeId="0">
      <text>
        <r>
          <rPr>
            <sz val="11"/>
            <color rgb="FF000000"/>
            <rFont val="Arial"/>
            <family val="2"/>
          </rPr>
          <t xml:space="preserve">forum/padlet
</t>
        </r>
      </text>
    </comment>
  </commentList>
</comments>
</file>

<file path=xl/sharedStrings.xml><?xml version="1.0" encoding="utf-8"?>
<sst xmlns="http://schemas.openxmlformats.org/spreadsheetml/2006/main" count="167" uniqueCount="124">
  <si>
    <t>Course Name:</t>
  </si>
  <si>
    <t>Course Code:</t>
  </si>
  <si>
    <t>Course classification</t>
  </si>
  <si>
    <t>Course classification:</t>
  </si>
  <si>
    <t>Core (program)</t>
  </si>
  <si>
    <t>Core (faculty)</t>
  </si>
  <si>
    <t>Core (University)</t>
  </si>
  <si>
    <t>Elective</t>
  </si>
  <si>
    <t>Clinical Attachment/Practice</t>
  </si>
  <si>
    <t>Industrial Training</t>
  </si>
  <si>
    <t>Synopsis:</t>
  </si>
  <si>
    <t>Name of Academic Staff(s):</t>
  </si>
  <si>
    <t>Credit Value:</t>
  </si>
  <si>
    <t>Pre-requisite/co-requisite (if any):</t>
  </si>
  <si>
    <t>Course Learning Outcomes (CLO)</t>
  </si>
  <si>
    <t>CLO2</t>
  </si>
  <si>
    <t>CLO3</t>
  </si>
  <si>
    <t>CLO1</t>
  </si>
  <si>
    <t>CLO4</t>
  </si>
  <si>
    <t>CLO5</t>
  </si>
  <si>
    <t>CLO6</t>
  </si>
  <si>
    <t>CLO7</t>
  </si>
  <si>
    <t>Mapping of the Course Learning Ourcomes (CLO) to Program Learning Outcomes, Teaching Methods and Assessment Methods</t>
  </si>
  <si>
    <t>MQF</t>
  </si>
  <si>
    <t>MQF1</t>
  </si>
  <si>
    <t>Weightage (%)</t>
  </si>
  <si>
    <t>Course Content Outline and Subtopics</t>
  </si>
  <si>
    <t>CLO</t>
  </si>
  <si>
    <t xml:space="preserve">Learning and Teaching Activities </t>
  </si>
  <si>
    <t>CLO1 (New)</t>
  </si>
  <si>
    <t>CLO7 (New)</t>
  </si>
  <si>
    <t>CLO6 (New)</t>
  </si>
  <si>
    <t>CLO5 (New)</t>
  </si>
  <si>
    <t>CLO4 (New)</t>
  </si>
  <si>
    <t>CLO3 (New)</t>
  </si>
  <si>
    <t>CLO2 (New)</t>
  </si>
  <si>
    <t>SLT(H)</t>
  </si>
  <si>
    <t>Total</t>
  </si>
  <si>
    <t>Sync</t>
  </si>
  <si>
    <t>Async</t>
  </si>
  <si>
    <t>min*5/60</t>
  </si>
  <si>
    <t>pg*5/60</t>
  </si>
  <si>
    <t>Taxonomy Bloom</t>
  </si>
  <si>
    <t>Continous Assessment (Conass)</t>
  </si>
  <si>
    <t>%</t>
  </si>
  <si>
    <t>Face to Face (F2F)</t>
  </si>
  <si>
    <t>Physical</t>
  </si>
  <si>
    <t>Non Face to Face (NF2F)</t>
  </si>
  <si>
    <t>Assessment</t>
  </si>
  <si>
    <t>Taxonomy level</t>
  </si>
  <si>
    <t>Total SLT</t>
  </si>
  <si>
    <t>GL (Hours)</t>
  </si>
  <si>
    <t>IL (Hours)</t>
  </si>
  <si>
    <t>Semester and year offered</t>
  </si>
  <si>
    <t>Year</t>
  </si>
  <si>
    <t>Semester</t>
  </si>
  <si>
    <t>Detail Course Information Sem 1 2020/21</t>
  </si>
  <si>
    <t>GL</t>
  </si>
  <si>
    <t>IL</t>
  </si>
  <si>
    <t xml:space="preserve">TOTAL SLT </t>
  </si>
  <si>
    <t>Date:</t>
  </si>
  <si>
    <t>Programme name:</t>
  </si>
  <si>
    <t>Faculty:</t>
  </si>
  <si>
    <t>Online (Synchronous)</t>
  </si>
  <si>
    <t>Remote (Asynchronous)</t>
  </si>
  <si>
    <t>Grand Total SLT</t>
  </si>
  <si>
    <t>L</t>
  </si>
  <si>
    <t>T</t>
  </si>
  <si>
    <t>P</t>
  </si>
  <si>
    <t>O</t>
  </si>
  <si>
    <t>At the end of this course, students will be able to:</t>
  </si>
  <si>
    <t>Physical Face to Face (F2F)</t>
  </si>
  <si>
    <t>Video (in min)</t>
  </si>
  <si>
    <t>Notes (pg)</t>
  </si>
  <si>
    <t>Online acitivity</t>
  </si>
  <si>
    <t>Remote activity</t>
  </si>
  <si>
    <t>Total content SLT</t>
  </si>
  <si>
    <t>Total GL continuous assessment</t>
  </si>
  <si>
    <t xml:space="preserve">Total  IL continuous assessment </t>
  </si>
  <si>
    <t xml:space="preserve">Total SLT continuous assessment </t>
  </si>
  <si>
    <t>Final assessment/examination</t>
  </si>
  <si>
    <t>Total GL final assessment/examination</t>
  </si>
  <si>
    <t>Total  IL final assessment/examination</t>
  </si>
  <si>
    <t>Total SLT final assessment/examination</t>
  </si>
  <si>
    <t>Total weeks in semester</t>
  </si>
  <si>
    <t>Total  GL per semester</t>
  </si>
  <si>
    <t>Total IL per semester</t>
  </si>
  <si>
    <t>Checked by :</t>
  </si>
  <si>
    <t>Subject Matter Expert</t>
  </si>
  <si>
    <t>Head of  School</t>
  </si>
  <si>
    <t>(Signature and Official Stamp)</t>
  </si>
  <si>
    <t xml:space="preserve">Verified by: </t>
  </si>
  <si>
    <t>Verified by :</t>
  </si>
  <si>
    <t>Deputy Dean (Academics &amp; Postgraduates)</t>
  </si>
  <si>
    <t>Centre for Management of Academic Excellence and Innovation</t>
  </si>
  <si>
    <t>Faculty of Bioresources and Food Industry</t>
  </si>
  <si>
    <t>SMBP</t>
  </si>
  <si>
    <t>Agricultural Marketing</t>
  </si>
  <si>
    <t>ABT 46002</t>
  </si>
  <si>
    <t>A.P. Dr Nalini Arumugam</t>
  </si>
  <si>
    <t>NIL</t>
  </si>
  <si>
    <t>Kursus ini merangkumi aplikasi konsep pemasaran firma dan system perniagaantani, penilaian prestasi prestasi sistem pemasaran dan kefahaman persekitaran pemasaran.Ia juga meneliti pembentukan pelan pemasaran dan pengurusan campuran pemasaran.</t>
  </si>
  <si>
    <t>Meneroka situasi pasaran perniagaantani di Malaysia</t>
  </si>
  <si>
    <t>C3</t>
  </si>
  <si>
    <t>Menyelesaikan permasalahan pemasaran perniagaantani dengan sistematik</t>
  </si>
  <si>
    <t xml:space="preserve">Mengatur idea dan penyelesaian alternatif dalam selesaikan masalah pemasaran </t>
  </si>
  <si>
    <t>A4</t>
  </si>
  <si>
    <t>Pengenalan kepada pemasaran perniagaantani</t>
  </si>
  <si>
    <t>Persekitaran Pemasaran</t>
  </si>
  <si>
    <t>Pengurusan Pemasaran Perniagaantani</t>
  </si>
  <si>
    <t>Pasaran Perniagaantani</t>
  </si>
  <si>
    <t>Peluang Pasaran</t>
  </si>
  <si>
    <t>Penyelidikan dan potensi pasaran</t>
  </si>
  <si>
    <t>Tawaran pemasaran</t>
  </si>
  <si>
    <t>Pengedaran dan saluran pemasaran perniagaantani</t>
  </si>
  <si>
    <t>Promosi dan analisis kewangan</t>
  </si>
  <si>
    <t>Pelan Pemasan</t>
  </si>
  <si>
    <t>Projek Pemasaran Pertanian</t>
  </si>
  <si>
    <t>Marketing Plan</t>
  </si>
  <si>
    <t>A5</t>
  </si>
  <si>
    <t>Final Exam</t>
  </si>
  <si>
    <t>Prepared by: A.P Dr Nalini Arumugam</t>
  </si>
  <si>
    <t>Reflective Journal</t>
  </si>
  <si>
    <t>Mid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</si>
</sst>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0"/>
      <color rgb="FF000000"/>
      <name val="Tahoma"/>
      <family val="2"/>
    </font>
    <font>
      <b/>
      <sz val="14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color theme="1"/>
      <name val="Arial"/>
      <family val="2"/>
    </font>
    <font>
      <b/>
      <i/>
      <sz val="12"/>
      <color rgb="FF000000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rgb="FFBFBFBF"/>
      </patternFill>
    </fill>
    <fill>
      <patternFill patternType="solid">
        <fgColor theme="9" tint="0.39997558519241921"/>
        <bgColor rgb="FFEAD1DC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rgb="FFFFF2CC"/>
      </patternFill>
    </fill>
    <fill>
      <patternFill patternType="solid">
        <fgColor theme="0" tint="-0.14999847407452621"/>
        <bgColor rgb="FFB7B7B7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B7B7B7"/>
      </patternFill>
    </fill>
    <fill>
      <patternFill patternType="solid">
        <fgColor rgb="FFDD000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/>
    <xf numFmtId="164" fontId="4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vertical="center" wrapText="1"/>
    </xf>
    <xf numFmtId="0" fontId="2" fillId="7" borderId="20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164" fontId="5" fillId="13" borderId="10" xfId="0" applyNumberFormat="1" applyFont="1" applyFill="1" applyBorder="1" applyAlignment="1">
      <alignment horizontal="center" vertical="center" wrapText="1"/>
    </xf>
    <xf numFmtId="164" fontId="1" fillId="13" borderId="10" xfId="0" applyNumberFormat="1" applyFont="1" applyFill="1" applyBorder="1" applyAlignment="1">
      <alignment horizontal="center" vertical="center"/>
    </xf>
    <xf numFmtId="164" fontId="4" fillId="14" borderId="1" xfId="0" applyNumberFormat="1" applyFont="1" applyFill="1" applyBorder="1" applyAlignment="1">
      <alignment horizontal="right"/>
    </xf>
    <xf numFmtId="164" fontId="4" fillId="14" borderId="16" xfId="0" applyNumberFormat="1" applyFont="1" applyFill="1" applyBorder="1" applyAlignment="1">
      <alignment horizontal="right"/>
    </xf>
    <xf numFmtId="164" fontId="9" fillId="15" borderId="8" xfId="0" applyNumberFormat="1" applyFont="1" applyFill="1" applyBorder="1" applyAlignment="1">
      <alignment horizontal="center"/>
    </xf>
    <xf numFmtId="164" fontId="1" fillId="15" borderId="21" xfId="0" applyNumberFormat="1" applyFont="1" applyFill="1" applyBorder="1" applyAlignment="1">
      <alignment horizontal="center"/>
    </xf>
    <xf numFmtId="164" fontId="1" fillId="15" borderId="10" xfId="0" applyNumberFormat="1" applyFont="1" applyFill="1" applyBorder="1" applyAlignment="1">
      <alignment horizontal="center" vertical="center"/>
    </xf>
    <xf numFmtId="164" fontId="1" fillId="13" borderId="10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Border="1" applyAlignment="1">
      <alignment horizontal="center" vertical="center"/>
    </xf>
    <xf numFmtId="0" fontId="2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0" fontId="2" fillId="0" borderId="0" xfId="0" applyFont="1" applyFill="1"/>
    <xf numFmtId="164" fontId="2" fillId="14" borderId="1" xfId="0" applyNumberFormat="1" applyFont="1" applyFill="1" applyBorder="1" applyAlignment="1">
      <alignment horizontal="left"/>
    </xf>
    <xf numFmtId="164" fontId="2" fillId="14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164" fontId="2" fillId="0" borderId="1" xfId="0" applyNumberFormat="1" applyFont="1" applyBorder="1"/>
    <xf numFmtId="164" fontId="2" fillId="16" borderId="1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6" fillId="17" borderId="3" xfId="0" applyFont="1" applyFill="1" applyBorder="1" applyAlignment="1" applyProtection="1">
      <alignment vertical="top" wrapText="1"/>
      <protection locked="0"/>
    </xf>
    <xf numFmtId="0" fontId="16" fillId="17" borderId="0" xfId="0" applyFont="1" applyFill="1" applyBorder="1" applyAlignment="1" applyProtection="1">
      <alignment vertical="top" wrapText="1"/>
      <protection locked="0"/>
    </xf>
    <xf numFmtId="0" fontId="16" fillId="17" borderId="2" xfId="0" applyFont="1" applyFill="1" applyBorder="1" applyAlignment="1" applyProtection="1">
      <alignment vertical="top" wrapText="1"/>
      <protection locked="0"/>
    </xf>
    <xf numFmtId="0" fontId="16" fillId="17" borderId="0" xfId="0" applyFont="1" applyFill="1" applyAlignment="1" applyProtection="1">
      <alignment horizontal="left" vertical="top" wrapText="1"/>
      <protection locked="0"/>
    </xf>
    <xf numFmtId="0" fontId="16" fillId="17" borderId="2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/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0" fillId="18" borderId="38" xfId="0" applyFill="1" applyBorder="1" applyAlignment="1">
      <alignment horizontal="left" vertical="top" wrapText="1"/>
    </xf>
    <xf numFmtId="0" fontId="0" fillId="18" borderId="39" xfId="0" applyFill="1" applyBorder="1" applyAlignment="1">
      <alignment horizontal="left" vertical="top" wrapText="1"/>
    </xf>
    <xf numFmtId="0" fontId="0" fillId="18" borderId="8" xfId="0" applyFill="1" applyBorder="1" applyAlignment="1">
      <alignment horizontal="left" vertical="top" wrapText="1"/>
    </xf>
    <xf numFmtId="0" fontId="2" fillId="14" borderId="18" xfId="0" applyFont="1" applyFill="1" applyBorder="1" applyAlignment="1">
      <alignment horizontal="left"/>
    </xf>
    <xf numFmtId="0" fontId="2" fillId="14" borderId="12" xfId="0" applyFont="1" applyFill="1" applyBorder="1" applyAlignment="1">
      <alignment horizontal="left"/>
    </xf>
    <xf numFmtId="0" fontId="2" fillId="14" borderId="19" xfId="0" applyFont="1" applyFill="1" applyBorder="1" applyAlignment="1">
      <alignment horizontal="left"/>
    </xf>
    <xf numFmtId="0" fontId="3" fillId="14" borderId="14" xfId="0" applyFont="1" applyFill="1" applyBorder="1" applyAlignment="1">
      <alignment horizontal="left"/>
    </xf>
    <xf numFmtId="0" fontId="14" fillId="14" borderId="15" xfId="0" applyFont="1" applyFill="1" applyBorder="1" applyAlignment="1">
      <alignment horizontal="left"/>
    </xf>
    <xf numFmtId="0" fontId="14" fillId="14" borderId="16" xfId="0" applyFont="1" applyFill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10" borderId="18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14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14" borderId="14" xfId="0" applyFont="1" applyFill="1" applyBorder="1" applyAlignment="1">
      <alignment horizontal="left"/>
    </xf>
    <xf numFmtId="0" fontId="2" fillId="14" borderId="15" xfId="0" applyFont="1" applyFill="1" applyBorder="1" applyAlignment="1">
      <alignment horizontal="left"/>
    </xf>
    <xf numFmtId="0" fontId="2" fillId="14" borderId="16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17" borderId="0" xfId="0" applyFont="1" applyFill="1" applyAlignment="1" applyProtection="1">
      <alignment horizontal="left" vertical="center" wrapText="1"/>
      <protection locked="0"/>
    </xf>
    <xf numFmtId="0" fontId="13" fillId="17" borderId="2" xfId="0" applyFont="1" applyFill="1" applyBorder="1" applyAlignment="1" applyProtection="1">
      <alignment horizontal="left" vertical="center" wrapText="1"/>
      <protection locked="0"/>
    </xf>
    <xf numFmtId="0" fontId="13" fillId="17" borderId="17" xfId="0" applyFont="1" applyFill="1" applyBorder="1" applyAlignment="1" applyProtection="1">
      <alignment horizontal="left" vertical="center" wrapText="1"/>
      <protection locked="0"/>
    </xf>
    <xf numFmtId="0" fontId="13" fillId="17" borderId="6" xfId="0" applyFont="1" applyFill="1" applyBorder="1" applyAlignment="1" applyProtection="1">
      <alignment horizontal="left" vertical="center" wrapText="1"/>
      <protection locked="0"/>
    </xf>
    <xf numFmtId="0" fontId="15" fillId="17" borderId="18" xfId="0" applyFont="1" applyFill="1" applyBorder="1" applyAlignment="1" applyProtection="1">
      <alignment vertical="top" wrapText="1"/>
      <protection locked="0"/>
    </xf>
    <xf numFmtId="0" fontId="15" fillId="17" borderId="12" xfId="0" applyFont="1" applyFill="1" applyBorder="1" applyAlignment="1" applyProtection="1">
      <alignment vertical="top" wrapText="1"/>
      <protection locked="0"/>
    </xf>
    <xf numFmtId="0" fontId="15" fillId="17" borderId="19" xfId="0" applyFont="1" applyFill="1" applyBorder="1" applyAlignment="1" applyProtection="1">
      <alignment vertical="top" wrapText="1"/>
      <protection locked="0"/>
    </xf>
    <xf numFmtId="0" fontId="13" fillId="17" borderId="3" xfId="0" applyFont="1" applyFill="1" applyBorder="1" applyAlignment="1" applyProtection="1">
      <alignment vertical="top" wrapText="1"/>
      <protection locked="0"/>
    </xf>
    <xf numFmtId="0" fontId="13" fillId="17" borderId="0" xfId="0" applyFont="1" applyFill="1" applyBorder="1" applyAlignment="1" applyProtection="1">
      <alignment vertical="top" wrapText="1"/>
      <protection locked="0"/>
    </xf>
    <xf numFmtId="0" fontId="13" fillId="17" borderId="2" xfId="0" applyFont="1" applyFill="1" applyBorder="1" applyAlignment="1" applyProtection="1">
      <alignment vertical="top" wrapText="1"/>
      <protection locked="0"/>
    </xf>
    <xf numFmtId="0" fontId="13" fillId="17" borderId="5" xfId="0" applyFont="1" applyFill="1" applyBorder="1" applyAlignment="1" applyProtection="1">
      <alignment vertical="top" wrapText="1"/>
      <protection locked="0"/>
    </xf>
    <xf numFmtId="0" fontId="13" fillId="17" borderId="17" xfId="0" applyFont="1" applyFill="1" applyBorder="1" applyAlignment="1" applyProtection="1">
      <alignment vertical="top" wrapText="1"/>
      <protection locked="0"/>
    </xf>
    <xf numFmtId="0" fontId="13" fillId="17" borderId="6" xfId="0" applyFont="1" applyFill="1" applyBorder="1" applyAlignment="1" applyProtection="1">
      <alignment vertical="top" wrapText="1"/>
      <protection locked="0"/>
    </xf>
    <xf numFmtId="0" fontId="16" fillId="17" borderId="3" xfId="0" applyFont="1" applyFill="1" applyBorder="1" applyAlignment="1" applyProtection="1">
      <alignment vertical="top" wrapText="1"/>
      <protection locked="0"/>
    </xf>
    <xf numFmtId="0" fontId="16" fillId="17" borderId="0" xfId="0" applyFont="1" applyFill="1" applyBorder="1" applyAlignment="1" applyProtection="1">
      <alignment vertical="top" wrapText="1"/>
      <protection locked="0"/>
    </xf>
    <xf numFmtId="0" fontId="16" fillId="17" borderId="2" xfId="0" applyFont="1" applyFill="1" applyBorder="1" applyAlignment="1" applyProtection="1">
      <alignment vertical="top" wrapText="1"/>
      <protection locked="0"/>
    </xf>
    <xf numFmtId="0" fontId="15" fillId="17" borderId="12" xfId="0" applyFont="1" applyFill="1" applyBorder="1" applyAlignment="1" applyProtection="1">
      <alignment horizontal="left" vertical="center" wrapText="1"/>
      <protection locked="0"/>
    </xf>
    <xf numFmtId="0" fontId="15" fillId="17" borderId="19" xfId="0" applyFont="1" applyFill="1" applyBorder="1" applyAlignment="1" applyProtection="1">
      <alignment horizontal="left" vertical="center" wrapText="1"/>
      <protection locked="0"/>
    </xf>
    <xf numFmtId="0" fontId="16" fillId="17" borderId="0" xfId="0" applyFont="1" applyFill="1" applyAlignment="1" applyProtection="1">
      <alignment horizontal="left" vertical="top" wrapText="1"/>
      <protection locked="0"/>
    </xf>
    <xf numFmtId="0" fontId="16" fillId="17" borderId="2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colors>
    <mruColors>
      <color rgb="FFDD0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B9" sqref="B9"/>
    </sheetView>
  </sheetViews>
  <sheetFormatPr defaultColWidth="11.19921875" defaultRowHeight="15.6" x14ac:dyDescent="0.3"/>
  <cols>
    <col min="1" max="1" width="18" bestFit="1" customWidth="1"/>
    <col min="2" max="2" width="19.5" customWidth="1"/>
  </cols>
  <sheetData>
    <row r="2" spans="1:2" x14ac:dyDescent="0.3">
      <c r="A2" t="s">
        <v>2</v>
      </c>
      <c r="B2" t="s">
        <v>4</v>
      </c>
    </row>
    <row r="3" spans="1:2" x14ac:dyDescent="0.3">
      <c r="B3" t="s">
        <v>5</v>
      </c>
    </row>
    <row r="4" spans="1:2" x14ac:dyDescent="0.3">
      <c r="B4" t="s">
        <v>6</v>
      </c>
    </row>
    <row r="5" spans="1:2" x14ac:dyDescent="0.3">
      <c r="B5" t="s">
        <v>7</v>
      </c>
    </row>
    <row r="6" spans="1:2" x14ac:dyDescent="0.3">
      <c r="B6" t="s">
        <v>8</v>
      </c>
    </row>
    <row r="7" spans="1:2" x14ac:dyDescent="0.3">
      <c r="B7" t="s">
        <v>9</v>
      </c>
    </row>
    <row r="9" spans="1:2" x14ac:dyDescent="0.3">
      <c r="A9" t="s">
        <v>23</v>
      </c>
      <c r="B9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Q158"/>
  <sheetViews>
    <sheetView showGridLines="0" tabSelected="1" zoomScale="87" zoomScaleNormal="87" workbookViewId="0">
      <selection activeCell="M50" sqref="M50"/>
    </sheetView>
  </sheetViews>
  <sheetFormatPr defaultColWidth="11.19921875" defaultRowHeight="15.6" x14ac:dyDescent="0.3"/>
  <cols>
    <col min="2" max="2" width="8.69921875" style="4" customWidth="1"/>
    <col min="3" max="3" width="32.5" style="4" customWidth="1"/>
    <col min="4" max="4" width="13.19921875" customWidth="1"/>
    <col min="5" max="5" width="11.19921875" customWidth="1"/>
    <col min="6" max="6" width="15.5" customWidth="1"/>
    <col min="7" max="7" width="12.796875" customWidth="1"/>
    <col min="8" max="8" width="12" customWidth="1"/>
    <col min="9" max="9" width="13.19921875" customWidth="1"/>
    <col min="10" max="10" width="14.796875" customWidth="1"/>
    <col min="11" max="11" width="12.5" customWidth="1"/>
    <col min="12" max="12" width="11.796875" customWidth="1"/>
    <col min="13" max="13" width="13.69921875" customWidth="1"/>
    <col min="14" max="14" width="14" customWidth="1"/>
    <col min="15" max="15" width="14.296875" customWidth="1"/>
    <col min="16" max="16" width="12.69921875" customWidth="1"/>
  </cols>
  <sheetData>
    <row r="2" spans="2:17" x14ac:dyDescent="0.3">
      <c r="B2" s="23" t="s">
        <v>56</v>
      </c>
    </row>
    <row r="3" spans="2:17" x14ac:dyDescent="0.3">
      <c r="B3" s="23"/>
    </row>
    <row r="4" spans="2:17" s="1" customFormat="1" ht="30" customHeight="1" x14ac:dyDescent="0.3">
      <c r="B4" s="117" t="s">
        <v>62</v>
      </c>
      <c r="C4" s="117"/>
      <c r="D4" s="129" t="s">
        <v>95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2:17" s="1" customFormat="1" ht="30" customHeight="1" x14ac:dyDescent="0.3">
      <c r="B5" s="117" t="s">
        <v>61</v>
      </c>
      <c r="C5" s="117"/>
      <c r="D5" s="129" t="s">
        <v>96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2:17" s="1" customFormat="1" ht="30" customHeight="1" x14ac:dyDescent="0.3">
      <c r="B6" s="117" t="s">
        <v>0</v>
      </c>
      <c r="C6" s="117"/>
      <c r="D6" s="129" t="s">
        <v>97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2:17" s="1" customFormat="1" ht="31.95" customHeight="1" x14ac:dyDescent="0.3">
      <c r="B7" s="117" t="s">
        <v>1</v>
      </c>
      <c r="C7" s="117"/>
      <c r="D7" s="129" t="s">
        <v>98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</row>
    <row r="8" spans="2:17" s="1" customFormat="1" ht="33" customHeight="1" x14ac:dyDescent="0.3">
      <c r="B8" s="117" t="s">
        <v>3</v>
      </c>
      <c r="C8" s="117"/>
      <c r="D8" s="120"/>
      <c r="E8" s="120"/>
      <c r="F8" s="120"/>
      <c r="G8" s="120"/>
      <c r="H8" s="124" t="s">
        <v>7</v>
      </c>
      <c r="I8" s="125"/>
      <c r="J8" s="125"/>
      <c r="K8" s="125"/>
      <c r="L8" s="125"/>
      <c r="M8" s="125"/>
      <c r="N8" s="125"/>
      <c r="O8" s="125"/>
      <c r="P8" s="125"/>
    </row>
    <row r="9" spans="2:17" s="1" customFormat="1" ht="85.05" customHeight="1" x14ac:dyDescent="0.3">
      <c r="B9" s="117" t="s">
        <v>10</v>
      </c>
      <c r="C9" s="117"/>
      <c r="D9" s="78" t="s">
        <v>101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40.049999999999997" customHeight="1" x14ac:dyDescent="0.3">
      <c r="B10" s="117" t="s">
        <v>11</v>
      </c>
      <c r="C10" s="117"/>
      <c r="D10" s="21">
        <v>1</v>
      </c>
      <c r="E10" s="129" t="s">
        <v>99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spans="2:17" ht="37.950000000000003" customHeight="1" x14ac:dyDescent="0.3">
      <c r="B11" s="117"/>
      <c r="C11" s="117"/>
      <c r="D11" s="22">
        <v>2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2:17" ht="39" customHeight="1" x14ac:dyDescent="0.3">
      <c r="B12" s="117"/>
      <c r="C12" s="117"/>
      <c r="D12" s="22">
        <v>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</row>
    <row r="13" spans="2:17" ht="39" customHeight="1" x14ac:dyDescent="0.3">
      <c r="B13" s="122" t="s">
        <v>53</v>
      </c>
      <c r="C13" s="123"/>
      <c r="D13" s="22" t="s">
        <v>54</v>
      </c>
      <c r="E13" s="66">
        <v>3</v>
      </c>
      <c r="F13" s="67" t="s">
        <v>55</v>
      </c>
      <c r="G13" s="52">
        <v>5</v>
      </c>
      <c r="H13" s="124"/>
      <c r="I13" s="125"/>
      <c r="J13" s="125"/>
      <c r="K13" s="125"/>
      <c r="L13" s="125"/>
      <c r="M13" s="125"/>
      <c r="N13" s="125"/>
      <c r="O13" s="125"/>
      <c r="P13" s="125"/>
    </row>
    <row r="14" spans="2:17" ht="52.95" customHeight="1" x14ac:dyDescent="0.3">
      <c r="B14" s="20" t="s">
        <v>12</v>
      </c>
      <c r="C14" s="20"/>
      <c r="D14" s="49"/>
      <c r="E14" s="126">
        <v>2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</row>
    <row r="15" spans="2:17" ht="54" customHeight="1" x14ac:dyDescent="0.3">
      <c r="B15" s="20" t="s">
        <v>13</v>
      </c>
      <c r="C15" s="20"/>
      <c r="D15" s="128" t="s">
        <v>100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</row>
    <row r="16" spans="2:17" s="121" customFormat="1" ht="18" customHeight="1" x14ac:dyDescent="0.3"/>
    <row r="17" spans="2:16" s="29" customFormat="1" ht="25.05" customHeight="1" x14ac:dyDescent="0.3">
      <c r="B17" s="184" t="s">
        <v>14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2:16" ht="46.95" customHeight="1" x14ac:dyDescent="0.3">
      <c r="B18" s="131" t="s">
        <v>22</v>
      </c>
      <c r="C18" s="132"/>
      <c r="D18" s="185" t="s">
        <v>70</v>
      </c>
      <c r="E18" s="185"/>
      <c r="F18" s="185"/>
      <c r="G18" s="185"/>
      <c r="H18" s="185"/>
      <c r="I18" s="185"/>
      <c r="J18" s="185"/>
      <c r="K18" s="185"/>
      <c r="L18" s="185"/>
      <c r="M18" s="185"/>
      <c r="N18" s="31" t="s">
        <v>23</v>
      </c>
      <c r="O18" s="32" t="s">
        <v>42</v>
      </c>
      <c r="P18" s="24" t="s">
        <v>25</v>
      </c>
    </row>
    <row r="19" spans="2:16" ht="30" customHeight="1" x14ac:dyDescent="0.3">
      <c r="B19" s="131"/>
      <c r="C19" s="132"/>
      <c r="D19" s="8" t="s">
        <v>17</v>
      </c>
      <c r="E19" s="186" t="s">
        <v>102</v>
      </c>
      <c r="F19" s="186"/>
      <c r="G19" s="186"/>
      <c r="H19" s="186"/>
      <c r="I19" s="186"/>
      <c r="J19" s="186"/>
      <c r="K19" s="186"/>
      <c r="L19" s="186"/>
      <c r="M19" s="186"/>
      <c r="N19" s="118"/>
      <c r="O19" s="26" t="s">
        <v>103</v>
      </c>
      <c r="P19" s="26">
        <v>40</v>
      </c>
    </row>
    <row r="20" spans="2:16" ht="30" customHeight="1" x14ac:dyDescent="0.3">
      <c r="B20" s="131"/>
      <c r="C20" s="132"/>
      <c r="D20" s="7" t="s">
        <v>29</v>
      </c>
      <c r="E20" s="186" t="s">
        <v>102</v>
      </c>
      <c r="F20" s="186"/>
      <c r="G20" s="186"/>
      <c r="H20" s="186"/>
      <c r="I20" s="186"/>
      <c r="J20" s="186"/>
      <c r="K20" s="186"/>
      <c r="L20" s="186"/>
      <c r="M20" s="186"/>
      <c r="N20" s="119"/>
      <c r="O20" s="27" t="s">
        <v>103</v>
      </c>
      <c r="P20" s="27">
        <v>40</v>
      </c>
    </row>
    <row r="21" spans="2:16" ht="27" customHeight="1" x14ac:dyDescent="0.3">
      <c r="B21" s="131"/>
      <c r="C21" s="132"/>
      <c r="D21" s="9" t="s">
        <v>15</v>
      </c>
      <c r="E21" s="187" t="s">
        <v>104</v>
      </c>
      <c r="F21" s="187"/>
      <c r="G21" s="187"/>
      <c r="H21" s="187"/>
      <c r="I21" s="187"/>
      <c r="J21" s="187"/>
      <c r="K21" s="187"/>
      <c r="L21" s="187"/>
      <c r="M21" s="187"/>
      <c r="N21" s="118"/>
      <c r="O21" s="26" t="s">
        <v>103</v>
      </c>
      <c r="P21" s="26">
        <v>40</v>
      </c>
    </row>
    <row r="22" spans="2:16" ht="27" customHeight="1" x14ac:dyDescent="0.3">
      <c r="B22" s="131"/>
      <c r="C22" s="132"/>
      <c r="D22" s="7" t="s">
        <v>35</v>
      </c>
      <c r="E22" s="187" t="s">
        <v>104</v>
      </c>
      <c r="F22" s="187"/>
      <c r="G22" s="187"/>
      <c r="H22" s="187"/>
      <c r="I22" s="187"/>
      <c r="J22" s="187"/>
      <c r="K22" s="187"/>
      <c r="L22" s="187"/>
      <c r="M22" s="187"/>
      <c r="N22" s="119"/>
      <c r="O22" s="27" t="s">
        <v>103</v>
      </c>
      <c r="P22" s="27">
        <v>40</v>
      </c>
    </row>
    <row r="23" spans="2:16" ht="25.05" customHeight="1" x14ac:dyDescent="0.3">
      <c r="B23" s="131"/>
      <c r="C23" s="132"/>
      <c r="D23" s="9" t="s">
        <v>16</v>
      </c>
      <c r="E23" s="187" t="s">
        <v>105</v>
      </c>
      <c r="F23" s="187"/>
      <c r="G23" s="187"/>
      <c r="H23" s="187"/>
      <c r="I23" s="187"/>
      <c r="J23" s="187"/>
      <c r="K23" s="187"/>
      <c r="L23" s="187"/>
      <c r="M23" s="187"/>
      <c r="N23" s="118"/>
      <c r="O23" s="26" t="s">
        <v>106</v>
      </c>
      <c r="P23" s="26">
        <v>20</v>
      </c>
    </row>
    <row r="24" spans="2:16" ht="25.05" customHeight="1" x14ac:dyDescent="0.3">
      <c r="B24" s="131"/>
      <c r="C24" s="132"/>
      <c r="D24" s="7" t="s">
        <v>34</v>
      </c>
      <c r="E24" s="187" t="s">
        <v>105</v>
      </c>
      <c r="F24" s="187"/>
      <c r="G24" s="187"/>
      <c r="H24" s="187"/>
      <c r="I24" s="187"/>
      <c r="J24" s="187"/>
      <c r="K24" s="187"/>
      <c r="L24" s="187"/>
      <c r="M24" s="187"/>
      <c r="N24" s="119"/>
      <c r="O24" s="27" t="s">
        <v>106</v>
      </c>
      <c r="P24" s="27">
        <v>20</v>
      </c>
    </row>
    <row r="25" spans="2:16" ht="22.95" customHeight="1" x14ac:dyDescent="0.3">
      <c r="B25" s="131"/>
      <c r="C25" s="132"/>
      <c r="D25" s="9" t="s">
        <v>18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18"/>
      <c r="O25" s="26"/>
      <c r="P25" s="26"/>
    </row>
    <row r="26" spans="2:16" ht="22.95" customHeight="1" x14ac:dyDescent="0.3">
      <c r="B26" s="131"/>
      <c r="C26" s="132"/>
      <c r="D26" s="7" t="s">
        <v>33</v>
      </c>
      <c r="E26" s="187"/>
      <c r="F26" s="187"/>
      <c r="G26" s="187"/>
      <c r="H26" s="187"/>
      <c r="I26" s="187"/>
      <c r="J26" s="187"/>
      <c r="K26" s="187"/>
      <c r="L26" s="187"/>
      <c r="M26" s="187"/>
      <c r="N26" s="119"/>
      <c r="O26" s="27"/>
      <c r="P26" s="27"/>
    </row>
    <row r="27" spans="2:16" ht="25.95" customHeight="1" x14ac:dyDescent="0.3">
      <c r="B27" s="131"/>
      <c r="C27" s="132"/>
      <c r="D27" s="9" t="s">
        <v>19</v>
      </c>
      <c r="E27" s="187"/>
      <c r="F27" s="187"/>
      <c r="G27" s="187"/>
      <c r="H27" s="187"/>
      <c r="I27" s="187"/>
      <c r="J27" s="187"/>
      <c r="K27" s="187"/>
      <c r="L27" s="187"/>
      <c r="M27" s="187"/>
      <c r="N27" s="118"/>
      <c r="O27" s="26"/>
      <c r="P27" s="26"/>
    </row>
    <row r="28" spans="2:16" ht="25.95" customHeight="1" x14ac:dyDescent="0.3">
      <c r="B28" s="131"/>
      <c r="C28" s="132"/>
      <c r="D28" s="7" t="s">
        <v>32</v>
      </c>
      <c r="E28" s="187"/>
      <c r="F28" s="187"/>
      <c r="G28" s="187"/>
      <c r="H28" s="187"/>
      <c r="I28" s="187"/>
      <c r="J28" s="187"/>
      <c r="K28" s="187"/>
      <c r="L28" s="187"/>
      <c r="M28" s="187"/>
      <c r="N28" s="119"/>
      <c r="O28" s="27"/>
      <c r="P28" s="27"/>
    </row>
    <row r="29" spans="2:16" ht="25.95" customHeight="1" x14ac:dyDescent="0.3">
      <c r="B29" s="131"/>
      <c r="C29" s="132"/>
      <c r="D29" s="9" t="s">
        <v>20</v>
      </c>
      <c r="E29" s="187"/>
      <c r="F29" s="187"/>
      <c r="G29" s="187"/>
      <c r="H29" s="187"/>
      <c r="I29" s="187"/>
      <c r="J29" s="187"/>
      <c r="K29" s="187"/>
      <c r="L29" s="187"/>
      <c r="M29" s="187"/>
      <c r="N29" s="118"/>
      <c r="O29" s="26"/>
      <c r="P29" s="26"/>
    </row>
    <row r="30" spans="2:16" ht="25.95" customHeight="1" x14ac:dyDescent="0.3">
      <c r="B30" s="131"/>
      <c r="C30" s="132"/>
      <c r="D30" s="7" t="s">
        <v>31</v>
      </c>
      <c r="E30" s="187"/>
      <c r="F30" s="187"/>
      <c r="G30" s="187"/>
      <c r="H30" s="187"/>
      <c r="I30" s="187"/>
      <c r="J30" s="187"/>
      <c r="K30" s="187"/>
      <c r="L30" s="187"/>
      <c r="M30" s="187"/>
      <c r="N30" s="119"/>
      <c r="O30" s="27"/>
      <c r="P30" s="27"/>
    </row>
    <row r="31" spans="2:16" ht="25.95" customHeight="1" x14ac:dyDescent="0.3">
      <c r="B31" s="131"/>
      <c r="C31" s="132"/>
      <c r="D31" s="9" t="s">
        <v>21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18"/>
      <c r="O31" s="26"/>
      <c r="P31" s="26"/>
    </row>
    <row r="32" spans="2:16" ht="27" customHeight="1" x14ac:dyDescent="0.3">
      <c r="B32" s="133"/>
      <c r="C32" s="134"/>
      <c r="D32" s="7" t="s">
        <v>30</v>
      </c>
      <c r="E32" s="187"/>
      <c r="F32" s="187"/>
      <c r="G32" s="187"/>
      <c r="H32" s="187"/>
      <c r="I32" s="187"/>
      <c r="J32" s="187"/>
      <c r="K32" s="187"/>
      <c r="L32" s="187"/>
      <c r="M32" s="187"/>
      <c r="N32" s="119"/>
      <c r="O32" s="27"/>
      <c r="P32" s="27"/>
    </row>
    <row r="33" spans="2:16" x14ac:dyDescent="0.3">
      <c r="B33" s="5"/>
      <c r="C33" s="5"/>
    </row>
    <row r="34" spans="2:16" ht="21" x14ac:dyDescent="0.3">
      <c r="B34" s="151" t="s">
        <v>28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3"/>
    </row>
    <row r="35" spans="2:16" ht="27" customHeight="1" x14ac:dyDescent="0.3">
      <c r="B35" s="168" t="s">
        <v>26</v>
      </c>
      <c r="C35" s="169"/>
      <c r="D35" s="148" t="s">
        <v>27</v>
      </c>
      <c r="E35" s="157" t="s">
        <v>57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4" t="s">
        <v>58</v>
      </c>
      <c r="P35" s="154" t="s">
        <v>59</v>
      </c>
    </row>
    <row r="36" spans="2:16" ht="28.05" customHeight="1" x14ac:dyDescent="0.3">
      <c r="B36" s="170"/>
      <c r="C36" s="171"/>
      <c r="D36" s="149"/>
      <c r="E36" s="137" t="s">
        <v>71</v>
      </c>
      <c r="F36" s="138"/>
      <c r="G36" s="138"/>
      <c r="H36" s="139"/>
      <c r="I36" s="135" t="s">
        <v>74</v>
      </c>
      <c r="J36" s="136"/>
      <c r="K36" s="163" t="s">
        <v>75</v>
      </c>
      <c r="L36" s="164"/>
      <c r="M36" s="164"/>
      <c r="N36" s="136"/>
      <c r="O36" s="155"/>
      <c r="P36" s="155"/>
    </row>
    <row r="37" spans="2:16" x14ac:dyDescent="0.3">
      <c r="B37" s="170"/>
      <c r="C37" s="171"/>
      <c r="D37" s="149"/>
      <c r="E37" s="102" t="s">
        <v>66</v>
      </c>
      <c r="F37" s="102" t="s">
        <v>67</v>
      </c>
      <c r="G37" s="102" t="s">
        <v>68</v>
      </c>
      <c r="H37" s="102" t="s">
        <v>69</v>
      </c>
      <c r="I37" s="135" t="s">
        <v>38</v>
      </c>
      <c r="J37" s="142" t="s">
        <v>39</v>
      </c>
      <c r="K37" s="145" t="s">
        <v>72</v>
      </c>
      <c r="L37" s="33" t="s">
        <v>36</v>
      </c>
      <c r="M37" s="165" t="s">
        <v>73</v>
      </c>
      <c r="N37" s="34" t="s">
        <v>36</v>
      </c>
      <c r="O37" s="155"/>
      <c r="P37" s="155"/>
    </row>
    <row r="38" spans="2:16" ht="16.95" customHeight="1" x14ac:dyDescent="0.3">
      <c r="B38" s="170"/>
      <c r="C38" s="171"/>
      <c r="D38" s="149"/>
      <c r="E38" s="103"/>
      <c r="F38" s="103"/>
      <c r="G38" s="103"/>
      <c r="H38" s="103"/>
      <c r="I38" s="140"/>
      <c r="J38" s="143"/>
      <c r="K38" s="146"/>
      <c r="L38" s="159" t="s">
        <v>40</v>
      </c>
      <c r="M38" s="166"/>
      <c r="N38" s="161" t="s">
        <v>41</v>
      </c>
      <c r="O38" s="155"/>
      <c r="P38" s="155"/>
    </row>
    <row r="39" spans="2:16" ht="16.95" customHeight="1" x14ac:dyDescent="0.3">
      <c r="B39" s="172"/>
      <c r="C39" s="173"/>
      <c r="D39" s="150"/>
      <c r="E39" s="104"/>
      <c r="F39" s="104"/>
      <c r="G39" s="104"/>
      <c r="H39" s="104"/>
      <c r="I39" s="141"/>
      <c r="J39" s="144"/>
      <c r="K39" s="147"/>
      <c r="L39" s="160"/>
      <c r="M39" s="167"/>
      <c r="N39" s="162"/>
      <c r="O39" s="156"/>
      <c r="P39" s="156"/>
    </row>
    <row r="40" spans="2:16" ht="31.2" x14ac:dyDescent="0.3">
      <c r="B40" s="13">
        <v>1</v>
      </c>
      <c r="C40" s="14" t="s">
        <v>107</v>
      </c>
      <c r="D40" s="2">
        <v>1</v>
      </c>
      <c r="E40" s="74"/>
      <c r="F40" s="74"/>
      <c r="G40" s="75"/>
      <c r="H40" s="74"/>
      <c r="I40" s="12">
        <v>1</v>
      </c>
      <c r="J40" s="12"/>
      <c r="K40" s="11">
        <v>10</v>
      </c>
      <c r="L40" s="45">
        <f>IFERROR(K40*5/60,"")</f>
        <v>0.83333333333333337</v>
      </c>
      <c r="M40" s="12">
        <v>15</v>
      </c>
      <c r="N40" s="38">
        <f>IFERROR(M40*5/60,"")</f>
        <v>1.25</v>
      </c>
      <c r="O40" s="39">
        <f>IF((E40*2)+F40+G40+H40+(I40*2)+J40+L40+N40=0,"",(E40*2)+F40+G40+H40+(I40*2)+J40+L40+N40)</f>
        <v>4.0833333333333339</v>
      </c>
      <c r="P40" s="39">
        <f>IF(SUM(E40,F40,G40,H40,I40,J40,L40,N40,O40)=0,"",SUM(E40,F40,G40,H40,I40,J40,L40,N40,O40))</f>
        <v>7.1666666666666679</v>
      </c>
    </row>
    <row r="41" spans="2:16" x14ac:dyDescent="0.3">
      <c r="B41" s="6">
        <v>2</v>
      </c>
      <c r="C41" s="14" t="s">
        <v>108</v>
      </c>
      <c r="D41" s="2">
        <v>1</v>
      </c>
      <c r="E41" s="74"/>
      <c r="F41" s="74"/>
      <c r="G41" s="75"/>
      <c r="H41" s="74"/>
      <c r="I41" s="12">
        <v>1</v>
      </c>
      <c r="J41" s="12"/>
      <c r="K41" s="11">
        <v>10</v>
      </c>
      <c r="L41" s="45">
        <f t="shared" ref="L41:L43" si="0">IFERROR(K41*5/60,"")</f>
        <v>0.83333333333333337</v>
      </c>
      <c r="M41" s="12">
        <v>15</v>
      </c>
      <c r="N41" s="38">
        <f t="shared" ref="N41:N99" si="1">IFERROR(M41*5/60,"")</f>
        <v>1.25</v>
      </c>
      <c r="O41" s="39">
        <f t="shared" ref="O41:O99" si="2">IF((E41*2)+F41+G41+H41+(I41*2)+J41+L41+N41=0,"",(E41*2)+F41+G41+H41+(I41*2)+J41+L41+N41)</f>
        <v>4.0833333333333339</v>
      </c>
      <c r="P41" s="39">
        <f t="shared" ref="P41:P99" si="3">IF(SUM(E41,F41,G41,H41,I41,J41,L41,N41,O41)=0,"",SUM(E41,F41,G41,H41,I41,J41,L41,N41,O41))</f>
        <v>7.1666666666666679</v>
      </c>
    </row>
    <row r="42" spans="2:16" ht="31.2" x14ac:dyDescent="0.3">
      <c r="B42" s="6">
        <v>3</v>
      </c>
      <c r="C42" s="14" t="s">
        <v>109</v>
      </c>
      <c r="D42" s="2">
        <v>1</v>
      </c>
      <c r="E42" s="74"/>
      <c r="F42" s="74"/>
      <c r="G42" s="75"/>
      <c r="H42" s="74"/>
      <c r="I42" s="12">
        <v>1</v>
      </c>
      <c r="J42" s="12"/>
      <c r="K42" s="11">
        <v>10</v>
      </c>
      <c r="L42" s="45">
        <f t="shared" si="0"/>
        <v>0.83333333333333337</v>
      </c>
      <c r="M42" s="12">
        <v>15</v>
      </c>
      <c r="N42" s="38">
        <f t="shared" si="1"/>
        <v>1.25</v>
      </c>
      <c r="O42" s="39">
        <f>IF((E42*2)+F42+G42+H42+(I42*2)+J42+L42+N42=0,"",(E42*2)+F42+G42+H42+(I42*2)+J42+L42+N42)</f>
        <v>4.0833333333333339</v>
      </c>
      <c r="P42" s="39">
        <f t="shared" si="3"/>
        <v>7.1666666666666679</v>
      </c>
    </row>
    <row r="43" spans="2:16" x14ac:dyDescent="0.3">
      <c r="B43" s="13">
        <v>4</v>
      </c>
      <c r="C43" s="14" t="s">
        <v>110</v>
      </c>
      <c r="D43" s="2">
        <v>1</v>
      </c>
      <c r="E43" s="74"/>
      <c r="F43" s="74"/>
      <c r="G43" s="75"/>
      <c r="H43" s="74"/>
      <c r="I43" s="12">
        <v>1</v>
      </c>
      <c r="J43" s="12"/>
      <c r="K43" s="11">
        <v>10</v>
      </c>
      <c r="L43" s="45">
        <f t="shared" si="0"/>
        <v>0.83333333333333337</v>
      </c>
      <c r="M43" s="12">
        <v>15</v>
      </c>
      <c r="N43" s="38">
        <f t="shared" si="1"/>
        <v>1.25</v>
      </c>
      <c r="O43" s="39">
        <f t="shared" si="2"/>
        <v>4.0833333333333339</v>
      </c>
      <c r="P43" s="39">
        <f t="shared" si="3"/>
        <v>7.1666666666666679</v>
      </c>
    </row>
    <row r="44" spans="2:16" x14ac:dyDescent="0.3">
      <c r="B44" s="6">
        <v>5</v>
      </c>
      <c r="C44" s="14" t="s">
        <v>111</v>
      </c>
      <c r="D44" s="2">
        <v>1</v>
      </c>
      <c r="E44" s="74"/>
      <c r="F44" s="74"/>
      <c r="G44" s="75"/>
      <c r="H44" s="74"/>
      <c r="I44" s="12">
        <v>1</v>
      </c>
      <c r="J44" s="12"/>
      <c r="K44" s="11">
        <v>10</v>
      </c>
      <c r="L44" s="45">
        <f>IFERROR(K44*5/60,"")</f>
        <v>0.83333333333333337</v>
      </c>
      <c r="M44" s="12">
        <v>15</v>
      </c>
      <c r="N44" s="38">
        <f t="shared" si="1"/>
        <v>1.25</v>
      </c>
      <c r="O44" s="39">
        <f t="shared" si="2"/>
        <v>4.0833333333333339</v>
      </c>
      <c r="P44" s="39">
        <f t="shared" si="3"/>
        <v>7.1666666666666679</v>
      </c>
    </row>
    <row r="45" spans="2:16" x14ac:dyDescent="0.3">
      <c r="B45" s="6">
        <v>6</v>
      </c>
      <c r="C45" s="14" t="s">
        <v>112</v>
      </c>
      <c r="D45" s="2">
        <v>2</v>
      </c>
      <c r="E45" s="74"/>
      <c r="F45" s="74"/>
      <c r="G45" s="75"/>
      <c r="H45" s="74"/>
      <c r="I45" s="12">
        <v>1</v>
      </c>
      <c r="J45" s="12"/>
      <c r="K45" s="11">
        <v>10</v>
      </c>
      <c r="L45" s="45">
        <f t="shared" ref="L45:L96" si="4">IFERROR(K45*5/60,"")</f>
        <v>0.83333333333333337</v>
      </c>
      <c r="M45" s="12">
        <v>15</v>
      </c>
      <c r="N45" s="38">
        <f t="shared" si="1"/>
        <v>1.25</v>
      </c>
      <c r="O45" s="39">
        <f t="shared" si="2"/>
        <v>4.0833333333333339</v>
      </c>
      <c r="P45" s="39">
        <f t="shared" si="3"/>
        <v>7.1666666666666679</v>
      </c>
    </row>
    <row r="46" spans="2:16" x14ac:dyDescent="0.3">
      <c r="B46" s="13">
        <v>7</v>
      </c>
      <c r="C46" s="14" t="s">
        <v>113</v>
      </c>
      <c r="D46" s="2">
        <v>2</v>
      </c>
      <c r="E46" s="74"/>
      <c r="F46" s="74"/>
      <c r="G46" s="75"/>
      <c r="H46" s="74"/>
      <c r="I46" s="12">
        <v>1</v>
      </c>
      <c r="J46" s="12"/>
      <c r="K46" s="11">
        <v>10</v>
      </c>
      <c r="L46" s="45">
        <f t="shared" si="4"/>
        <v>0.83333333333333337</v>
      </c>
      <c r="M46" s="12">
        <v>15</v>
      </c>
      <c r="N46" s="38">
        <f t="shared" si="1"/>
        <v>1.25</v>
      </c>
      <c r="O46" s="39">
        <f t="shared" si="2"/>
        <v>4.0833333333333339</v>
      </c>
      <c r="P46" s="39">
        <f t="shared" si="3"/>
        <v>7.1666666666666679</v>
      </c>
    </row>
    <row r="47" spans="2:16" ht="31.2" x14ac:dyDescent="0.3">
      <c r="B47" s="6">
        <v>8</v>
      </c>
      <c r="C47" s="14" t="s">
        <v>114</v>
      </c>
      <c r="D47" s="2">
        <v>2</v>
      </c>
      <c r="E47" s="74"/>
      <c r="F47" s="74"/>
      <c r="G47" s="75"/>
      <c r="H47" s="74"/>
      <c r="I47" s="12">
        <v>1</v>
      </c>
      <c r="J47" s="12"/>
      <c r="K47" s="11">
        <v>10</v>
      </c>
      <c r="L47" s="45">
        <f t="shared" si="4"/>
        <v>0.83333333333333337</v>
      </c>
      <c r="M47" s="12">
        <v>15</v>
      </c>
      <c r="N47" s="38">
        <f t="shared" si="1"/>
        <v>1.25</v>
      </c>
      <c r="O47" s="39">
        <f t="shared" si="2"/>
        <v>4.0833333333333339</v>
      </c>
      <c r="P47" s="39">
        <f t="shared" si="3"/>
        <v>7.1666666666666679</v>
      </c>
    </row>
    <row r="48" spans="2:16" x14ac:dyDescent="0.3">
      <c r="B48" s="6">
        <v>9</v>
      </c>
      <c r="C48" s="14" t="s">
        <v>115</v>
      </c>
      <c r="D48" s="2">
        <v>2</v>
      </c>
      <c r="E48" s="74"/>
      <c r="F48" s="74"/>
      <c r="G48" s="75"/>
      <c r="H48" s="74"/>
      <c r="I48" s="12">
        <v>1</v>
      </c>
      <c r="J48" s="12"/>
      <c r="K48" s="11">
        <v>10</v>
      </c>
      <c r="L48" s="45">
        <f t="shared" si="4"/>
        <v>0.83333333333333337</v>
      </c>
      <c r="M48" s="12">
        <v>15</v>
      </c>
      <c r="N48" s="38">
        <f t="shared" si="1"/>
        <v>1.25</v>
      </c>
      <c r="O48" s="39">
        <f t="shared" si="2"/>
        <v>4.0833333333333339</v>
      </c>
      <c r="P48" s="39">
        <f t="shared" si="3"/>
        <v>7.1666666666666679</v>
      </c>
    </row>
    <row r="49" spans="2:16" x14ac:dyDescent="0.3">
      <c r="B49" s="13">
        <v>10</v>
      </c>
      <c r="C49" s="14" t="s">
        <v>116</v>
      </c>
      <c r="D49" s="2">
        <v>2</v>
      </c>
      <c r="E49" s="74"/>
      <c r="F49" s="74"/>
      <c r="G49" s="75"/>
      <c r="H49" s="74"/>
      <c r="I49" s="12">
        <v>1</v>
      </c>
      <c r="J49" s="12"/>
      <c r="K49" s="11">
        <v>10</v>
      </c>
      <c r="L49" s="45">
        <f t="shared" si="4"/>
        <v>0.83333333333333337</v>
      </c>
      <c r="M49" s="12">
        <v>15</v>
      </c>
      <c r="N49" s="38">
        <f t="shared" si="1"/>
        <v>1.25</v>
      </c>
      <c r="O49" s="39">
        <f t="shared" si="2"/>
        <v>4.0833333333333339</v>
      </c>
      <c r="P49" s="39">
        <f t="shared" si="3"/>
        <v>7.1666666666666679</v>
      </c>
    </row>
    <row r="50" spans="2:16" x14ac:dyDescent="0.3">
      <c r="B50" s="6">
        <v>11</v>
      </c>
      <c r="C50" s="14" t="s">
        <v>117</v>
      </c>
      <c r="D50" s="2">
        <v>3</v>
      </c>
      <c r="E50" s="74"/>
      <c r="F50" s="74"/>
      <c r="G50" s="75"/>
      <c r="H50" s="74"/>
      <c r="I50" s="12">
        <v>1</v>
      </c>
      <c r="J50" s="12"/>
      <c r="K50" s="11"/>
      <c r="L50" s="45">
        <f t="shared" si="4"/>
        <v>0</v>
      </c>
      <c r="M50" s="12"/>
      <c r="N50" s="38">
        <f t="shared" si="1"/>
        <v>0</v>
      </c>
      <c r="O50" s="39">
        <f t="shared" si="2"/>
        <v>2</v>
      </c>
      <c r="P50" s="39">
        <f t="shared" si="3"/>
        <v>3</v>
      </c>
    </row>
    <row r="51" spans="2:16" x14ac:dyDescent="0.3">
      <c r="B51" s="6">
        <v>12</v>
      </c>
      <c r="C51" s="14"/>
      <c r="D51" s="2"/>
      <c r="E51" s="74"/>
      <c r="F51" s="74"/>
      <c r="G51" s="75"/>
      <c r="H51" s="74"/>
      <c r="I51" s="12"/>
      <c r="J51" s="12"/>
      <c r="K51" s="11"/>
      <c r="L51" s="45">
        <f t="shared" si="4"/>
        <v>0</v>
      </c>
      <c r="M51" s="12"/>
      <c r="N51" s="38">
        <f t="shared" si="1"/>
        <v>0</v>
      </c>
      <c r="O51" s="39" t="str">
        <f t="shared" si="2"/>
        <v/>
      </c>
      <c r="P51" s="39" t="str">
        <f t="shared" si="3"/>
        <v/>
      </c>
    </row>
    <row r="52" spans="2:16" x14ac:dyDescent="0.3">
      <c r="B52" s="13">
        <v>13</v>
      </c>
      <c r="C52" s="14"/>
      <c r="D52" s="2"/>
      <c r="E52" s="74"/>
      <c r="F52" s="74"/>
      <c r="G52" s="75"/>
      <c r="H52" s="74"/>
      <c r="I52" s="12"/>
      <c r="J52" s="12"/>
      <c r="K52" s="11"/>
      <c r="L52" s="45">
        <f t="shared" si="4"/>
        <v>0</v>
      </c>
      <c r="M52" s="12"/>
      <c r="N52" s="38">
        <f t="shared" si="1"/>
        <v>0</v>
      </c>
      <c r="O52" s="39" t="str">
        <f t="shared" si="2"/>
        <v/>
      </c>
      <c r="P52" s="39" t="str">
        <f t="shared" si="3"/>
        <v/>
      </c>
    </row>
    <row r="53" spans="2:16" x14ac:dyDescent="0.3">
      <c r="B53" s="6">
        <v>14</v>
      </c>
      <c r="C53" s="14"/>
      <c r="D53" s="2"/>
      <c r="E53" s="74"/>
      <c r="F53" s="74"/>
      <c r="G53" s="75"/>
      <c r="H53" s="74"/>
      <c r="I53" s="12"/>
      <c r="J53" s="12"/>
      <c r="K53" s="11"/>
      <c r="L53" s="45">
        <f t="shared" si="4"/>
        <v>0</v>
      </c>
      <c r="M53" s="12"/>
      <c r="N53" s="38">
        <f t="shared" si="1"/>
        <v>0</v>
      </c>
      <c r="O53" s="39" t="str">
        <f t="shared" si="2"/>
        <v/>
      </c>
      <c r="P53" s="39" t="str">
        <f t="shared" si="3"/>
        <v/>
      </c>
    </row>
    <row r="54" spans="2:16" x14ac:dyDescent="0.3">
      <c r="B54" s="6">
        <v>15</v>
      </c>
      <c r="C54" s="14"/>
      <c r="D54" s="2"/>
      <c r="E54" s="74"/>
      <c r="F54" s="74"/>
      <c r="G54" s="75"/>
      <c r="H54" s="74"/>
      <c r="I54" s="12"/>
      <c r="J54" s="12"/>
      <c r="K54" s="11"/>
      <c r="L54" s="45">
        <f t="shared" si="4"/>
        <v>0</v>
      </c>
      <c r="M54" s="12"/>
      <c r="N54" s="38">
        <f t="shared" si="1"/>
        <v>0</v>
      </c>
      <c r="O54" s="39" t="str">
        <f t="shared" si="2"/>
        <v/>
      </c>
      <c r="P54" s="39" t="str">
        <f t="shared" si="3"/>
        <v/>
      </c>
    </row>
    <row r="55" spans="2:16" x14ac:dyDescent="0.3">
      <c r="B55" s="13">
        <v>16</v>
      </c>
      <c r="C55" s="14"/>
      <c r="D55" s="2"/>
      <c r="E55" s="74"/>
      <c r="F55" s="74"/>
      <c r="G55" s="75"/>
      <c r="H55" s="74"/>
      <c r="I55" s="12"/>
      <c r="J55" s="12"/>
      <c r="K55" s="11"/>
      <c r="L55" s="45">
        <f t="shared" si="4"/>
        <v>0</v>
      </c>
      <c r="M55" s="12"/>
      <c r="N55" s="38">
        <f t="shared" si="1"/>
        <v>0</v>
      </c>
      <c r="O55" s="39" t="str">
        <f t="shared" si="2"/>
        <v/>
      </c>
      <c r="P55" s="39" t="str">
        <f t="shared" si="3"/>
        <v/>
      </c>
    </row>
    <row r="56" spans="2:16" x14ac:dyDescent="0.3">
      <c r="B56" s="6">
        <v>17</v>
      </c>
      <c r="C56" s="14"/>
      <c r="D56" s="2"/>
      <c r="E56" s="74"/>
      <c r="F56" s="74"/>
      <c r="G56" s="75"/>
      <c r="H56" s="74"/>
      <c r="I56" s="12"/>
      <c r="J56" s="12"/>
      <c r="K56" s="11"/>
      <c r="L56" s="45">
        <f t="shared" si="4"/>
        <v>0</v>
      </c>
      <c r="M56" s="12"/>
      <c r="N56" s="38">
        <f t="shared" si="1"/>
        <v>0</v>
      </c>
      <c r="O56" s="39" t="str">
        <f t="shared" si="2"/>
        <v/>
      </c>
      <c r="P56" s="39" t="str">
        <f t="shared" si="3"/>
        <v/>
      </c>
    </row>
    <row r="57" spans="2:16" x14ac:dyDescent="0.3">
      <c r="B57" s="6">
        <v>18</v>
      </c>
      <c r="C57" s="14"/>
      <c r="D57" s="2"/>
      <c r="E57" s="74"/>
      <c r="F57" s="74"/>
      <c r="G57" s="75"/>
      <c r="H57" s="74"/>
      <c r="I57" s="12"/>
      <c r="J57" s="12"/>
      <c r="K57" s="11"/>
      <c r="L57" s="45">
        <f t="shared" si="4"/>
        <v>0</v>
      </c>
      <c r="M57" s="12"/>
      <c r="N57" s="38">
        <f t="shared" si="1"/>
        <v>0</v>
      </c>
      <c r="O57" s="39" t="str">
        <f t="shared" si="2"/>
        <v/>
      </c>
      <c r="P57" s="39" t="str">
        <f t="shared" si="3"/>
        <v/>
      </c>
    </row>
    <row r="58" spans="2:16" x14ac:dyDescent="0.3">
      <c r="B58" s="13">
        <v>19</v>
      </c>
      <c r="C58" s="14"/>
      <c r="D58" s="2"/>
      <c r="E58" s="74"/>
      <c r="F58" s="74"/>
      <c r="G58" s="75"/>
      <c r="H58" s="74"/>
      <c r="I58" s="12"/>
      <c r="J58" s="12"/>
      <c r="K58" s="11"/>
      <c r="L58" s="45">
        <f t="shared" si="4"/>
        <v>0</v>
      </c>
      <c r="M58" s="12"/>
      <c r="N58" s="38">
        <f t="shared" si="1"/>
        <v>0</v>
      </c>
      <c r="O58" s="39" t="str">
        <f t="shared" si="2"/>
        <v/>
      </c>
      <c r="P58" s="39" t="str">
        <f t="shared" si="3"/>
        <v/>
      </c>
    </row>
    <row r="59" spans="2:16" x14ac:dyDescent="0.3">
      <c r="B59" s="6">
        <v>20</v>
      </c>
      <c r="C59" s="14"/>
      <c r="D59" s="2"/>
      <c r="E59" s="74"/>
      <c r="F59" s="74"/>
      <c r="G59" s="75"/>
      <c r="H59" s="74"/>
      <c r="I59" s="12"/>
      <c r="J59" s="12"/>
      <c r="K59" s="11"/>
      <c r="L59" s="45">
        <f t="shared" si="4"/>
        <v>0</v>
      </c>
      <c r="M59" s="12"/>
      <c r="N59" s="38">
        <f t="shared" si="1"/>
        <v>0</v>
      </c>
      <c r="O59" s="39" t="str">
        <f t="shared" si="2"/>
        <v/>
      </c>
      <c r="P59" s="39" t="str">
        <f t="shared" si="3"/>
        <v/>
      </c>
    </row>
    <row r="60" spans="2:16" x14ac:dyDescent="0.3">
      <c r="B60" s="6">
        <v>21</v>
      </c>
      <c r="C60" s="14"/>
      <c r="D60" s="2"/>
      <c r="E60" s="74"/>
      <c r="F60" s="74"/>
      <c r="G60" s="75"/>
      <c r="H60" s="74"/>
      <c r="I60" s="12"/>
      <c r="J60" s="12"/>
      <c r="K60" s="11"/>
      <c r="L60" s="45">
        <f t="shared" si="4"/>
        <v>0</v>
      </c>
      <c r="M60" s="12"/>
      <c r="N60" s="38">
        <f t="shared" si="1"/>
        <v>0</v>
      </c>
      <c r="O60" s="39" t="str">
        <f t="shared" si="2"/>
        <v/>
      </c>
      <c r="P60" s="39" t="str">
        <f t="shared" si="3"/>
        <v/>
      </c>
    </row>
    <row r="61" spans="2:16" x14ac:dyDescent="0.3">
      <c r="B61" s="13">
        <v>22</v>
      </c>
      <c r="C61" s="14"/>
      <c r="D61" s="2"/>
      <c r="E61" s="74"/>
      <c r="F61" s="74"/>
      <c r="G61" s="75"/>
      <c r="H61" s="74"/>
      <c r="I61" s="12"/>
      <c r="J61" s="12"/>
      <c r="K61" s="11"/>
      <c r="L61" s="45">
        <f t="shared" si="4"/>
        <v>0</v>
      </c>
      <c r="M61" s="12"/>
      <c r="N61" s="38">
        <f t="shared" si="1"/>
        <v>0</v>
      </c>
      <c r="O61" s="39" t="str">
        <f t="shared" si="2"/>
        <v/>
      </c>
      <c r="P61" s="39" t="str">
        <f t="shared" si="3"/>
        <v/>
      </c>
    </row>
    <row r="62" spans="2:16" x14ac:dyDescent="0.3">
      <c r="B62" s="6">
        <v>23</v>
      </c>
      <c r="C62" s="14"/>
      <c r="D62" s="2"/>
      <c r="E62" s="74"/>
      <c r="F62" s="74"/>
      <c r="G62" s="75"/>
      <c r="H62" s="74"/>
      <c r="I62" s="12"/>
      <c r="J62" s="12"/>
      <c r="K62" s="11"/>
      <c r="L62" s="45">
        <f t="shared" si="4"/>
        <v>0</v>
      </c>
      <c r="M62" s="12"/>
      <c r="N62" s="38">
        <f t="shared" si="1"/>
        <v>0</v>
      </c>
      <c r="O62" s="39" t="str">
        <f t="shared" si="2"/>
        <v/>
      </c>
      <c r="P62" s="39" t="str">
        <f t="shared" si="3"/>
        <v/>
      </c>
    </row>
    <row r="63" spans="2:16" x14ac:dyDescent="0.3">
      <c r="B63" s="6">
        <v>24</v>
      </c>
      <c r="C63" s="14"/>
      <c r="D63" s="2"/>
      <c r="E63" s="74"/>
      <c r="F63" s="74"/>
      <c r="G63" s="75"/>
      <c r="H63" s="74"/>
      <c r="I63" s="12"/>
      <c r="J63" s="12"/>
      <c r="K63" s="11"/>
      <c r="L63" s="45">
        <f t="shared" si="4"/>
        <v>0</v>
      </c>
      <c r="M63" s="12"/>
      <c r="N63" s="38">
        <f t="shared" si="1"/>
        <v>0</v>
      </c>
      <c r="O63" s="39" t="str">
        <f>IF((E63*2)+F63+G63+H63+(I63*2)+J63+L63+N63=0,"",(E63*2)+F63+G63+H63+(I63*2)+J63+L63+N63)</f>
        <v/>
      </c>
      <c r="P63" s="39" t="str">
        <f t="shared" si="3"/>
        <v/>
      </c>
    </row>
    <row r="64" spans="2:16" x14ac:dyDescent="0.3">
      <c r="B64" s="13">
        <v>25</v>
      </c>
      <c r="C64" s="14"/>
      <c r="D64" s="2"/>
      <c r="E64" s="74"/>
      <c r="F64" s="74"/>
      <c r="G64" s="75"/>
      <c r="H64" s="74"/>
      <c r="I64" s="12"/>
      <c r="J64" s="12"/>
      <c r="K64" s="11"/>
      <c r="L64" s="45">
        <f t="shared" si="4"/>
        <v>0</v>
      </c>
      <c r="M64" s="12"/>
      <c r="N64" s="38">
        <f t="shared" si="1"/>
        <v>0</v>
      </c>
      <c r="O64" s="39" t="str">
        <f t="shared" si="2"/>
        <v/>
      </c>
      <c r="P64" s="39" t="str">
        <f t="shared" si="3"/>
        <v/>
      </c>
    </row>
    <row r="65" spans="2:16" x14ac:dyDescent="0.3">
      <c r="B65" s="6">
        <v>26</v>
      </c>
      <c r="C65" s="14"/>
      <c r="D65" s="2"/>
      <c r="E65" s="74"/>
      <c r="F65" s="74"/>
      <c r="G65" s="75"/>
      <c r="H65" s="74"/>
      <c r="I65" s="12"/>
      <c r="J65" s="12"/>
      <c r="K65" s="11"/>
      <c r="L65" s="45">
        <f t="shared" si="4"/>
        <v>0</v>
      </c>
      <c r="M65" s="12"/>
      <c r="N65" s="38">
        <f t="shared" si="1"/>
        <v>0</v>
      </c>
      <c r="O65" s="39" t="str">
        <f t="shared" si="2"/>
        <v/>
      </c>
      <c r="P65" s="39" t="str">
        <f t="shared" si="3"/>
        <v/>
      </c>
    </row>
    <row r="66" spans="2:16" x14ac:dyDescent="0.3">
      <c r="B66" s="6">
        <v>27</v>
      </c>
      <c r="C66" s="14"/>
      <c r="D66" s="2"/>
      <c r="E66" s="74"/>
      <c r="F66" s="74"/>
      <c r="G66" s="75"/>
      <c r="H66" s="74"/>
      <c r="I66" s="12"/>
      <c r="J66" s="12"/>
      <c r="K66" s="11"/>
      <c r="L66" s="45">
        <f t="shared" si="4"/>
        <v>0</v>
      </c>
      <c r="M66" s="12"/>
      <c r="N66" s="38">
        <f t="shared" si="1"/>
        <v>0</v>
      </c>
      <c r="O66" s="39" t="str">
        <f t="shared" si="2"/>
        <v/>
      </c>
      <c r="P66" s="39" t="str">
        <f t="shared" si="3"/>
        <v/>
      </c>
    </row>
    <row r="67" spans="2:16" x14ac:dyDescent="0.3">
      <c r="B67" s="13">
        <v>28</v>
      </c>
      <c r="C67" s="14"/>
      <c r="D67" s="2"/>
      <c r="E67" s="74"/>
      <c r="F67" s="74"/>
      <c r="G67" s="75"/>
      <c r="H67" s="74"/>
      <c r="I67" s="12"/>
      <c r="J67" s="12"/>
      <c r="K67" s="11"/>
      <c r="L67" s="45">
        <f t="shared" si="4"/>
        <v>0</v>
      </c>
      <c r="M67" s="12"/>
      <c r="N67" s="38">
        <f t="shared" si="1"/>
        <v>0</v>
      </c>
      <c r="O67" s="39" t="str">
        <f t="shared" si="2"/>
        <v/>
      </c>
      <c r="P67" s="39" t="str">
        <f t="shared" si="3"/>
        <v/>
      </c>
    </row>
    <row r="68" spans="2:16" x14ac:dyDescent="0.3">
      <c r="B68" s="6">
        <v>29</v>
      </c>
      <c r="C68" s="14"/>
      <c r="D68" s="2"/>
      <c r="E68" s="74"/>
      <c r="F68" s="74"/>
      <c r="G68" s="75"/>
      <c r="H68" s="74"/>
      <c r="I68" s="12"/>
      <c r="J68" s="12"/>
      <c r="K68" s="11"/>
      <c r="L68" s="45">
        <f t="shared" si="4"/>
        <v>0</v>
      </c>
      <c r="M68" s="12"/>
      <c r="N68" s="38">
        <f t="shared" si="1"/>
        <v>0</v>
      </c>
      <c r="O68" s="39" t="str">
        <f t="shared" si="2"/>
        <v/>
      </c>
      <c r="P68" s="39" t="str">
        <f t="shared" si="3"/>
        <v/>
      </c>
    </row>
    <row r="69" spans="2:16" x14ac:dyDescent="0.3">
      <c r="B69" s="6">
        <v>30</v>
      </c>
      <c r="C69" s="14"/>
      <c r="D69" s="2"/>
      <c r="E69" s="74"/>
      <c r="F69" s="74"/>
      <c r="G69" s="75"/>
      <c r="H69" s="74"/>
      <c r="I69" s="12"/>
      <c r="J69" s="12"/>
      <c r="K69" s="11"/>
      <c r="L69" s="45">
        <f t="shared" si="4"/>
        <v>0</v>
      </c>
      <c r="M69" s="12"/>
      <c r="N69" s="38">
        <f t="shared" si="1"/>
        <v>0</v>
      </c>
      <c r="O69" s="39" t="str">
        <f t="shared" si="2"/>
        <v/>
      </c>
      <c r="P69" s="39" t="str">
        <f t="shared" si="3"/>
        <v/>
      </c>
    </row>
    <row r="70" spans="2:16" x14ac:dyDescent="0.3">
      <c r="B70" s="13">
        <v>31</v>
      </c>
      <c r="C70" s="14"/>
      <c r="D70" s="2"/>
      <c r="E70" s="74"/>
      <c r="F70" s="74"/>
      <c r="G70" s="75"/>
      <c r="H70" s="74"/>
      <c r="I70" s="12"/>
      <c r="J70" s="12"/>
      <c r="K70" s="11"/>
      <c r="L70" s="45">
        <f t="shared" si="4"/>
        <v>0</v>
      </c>
      <c r="M70" s="12"/>
      <c r="N70" s="38">
        <f t="shared" si="1"/>
        <v>0</v>
      </c>
      <c r="O70" s="39" t="str">
        <f t="shared" si="2"/>
        <v/>
      </c>
      <c r="P70" s="39" t="str">
        <f t="shared" si="3"/>
        <v/>
      </c>
    </row>
    <row r="71" spans="2:16" x14ac:dyDescent="0.3">
      <c r="B71" s="6">
        <v>32</v>
      </c>
      <c r="C71" s="14"/>
      <c r="D71" s="2"/>
      <c r="E71" s="74"/>
      <c r="F71" s="74"/>
      <c r="G71" s="75"/>
      <c r="H71" s="74"/>
      <c r="I71" s="12"/>
      <c r="J71" s="12"/>
      <c r="K71" s="11"/>
      <c r="L71" s="45">
        <f t="shared" si="4"/>
        <v>0</v>
      </c>
      <c r="M71" s="12"/>
      <c r="N71" s="38">
        <f t="shared" si="1"/>
        <v>0</v>
      </c>
      <c r="O71" s="39" t="str">
        <f t="shared" si="2"/>
        <v/>
      </c>
      <c r="P71" s="39" t="str">
        <f t="shared" si="3"/>
        <v/>
      </c>
    </row>
    <row r="72" spans="2:16" x14ac:dyDescent="0.3">
      <c r="B72" s="6">
        <v>33</v>
      </c>
      <c r="C72" s="14"/>
      <c r="D72" s="2"/>
      <c r="E72" s="74"/>
      <c r="F72" s="74"/>
      <c r="G72" s="75"/>
      <c r="H72" s="74"/>
      <c r="I72" s="12"/>
      <c r="J72" s="12"/>
      <c r="K72" s="11"/>
      <c r="L72" s="45">
        <f t="shared" si="4"/>
        <v>0</v>
      </c>
      <c r="M72" s="12"/>
      <c r="N72" s="38">
        <f t="shared" si="1"/>
        <v>0</v>
      </c>
      <c r="O72" s="39" t="str">
        <f t="shared" si="2"/>
        <v/>
      </c>
      <c r="P72" s="39" t="str">
        <f t="shared" si="3"/>
        <v/>
      </c>
    </row>
    <row r="73" spans="2:16" x14ac:dyDescent="0.3">
      <c r="B73" s="13">
        <v>34</v>
      </c>
      <c r="C73" s="14"/>
      <c r="D73" s="2"/>
      <c r="E73" s="74"/>
      <c r="F73" s="74"/>
      <c r="G73" s="75"/>
      <c r="H73" s="74"/>
      <c r="I73" s="12"/>
      <c r="J73" s="12"/>
      <c r="K73" s="11"/>
      <c r="L73" s="45">
        <f t="shared" si="4"/>
        <v>0</v>
      </c>
      <c r="M73" s="12"/>
      <c r="N73" s="38">
        <f t="shared" si="1"/>
        <v>0</v>
      </c>
      <c r="O73" s="39" t="str">
        <f t="shared" si="2"/>
        <v/>
      </c>
      <c r="P73" s="39" t="str">
        <f t="shared" si="3"/>
        <v/>
      </c>
    </row>
    <row r="74" spans="2:16" x14ac:dyDescent="0.3">
      <c r="B74" s="6">
        <v>35</v>
      </c>
      <c r="C74" s="14"/>
      <c r="D74" s="2"/>
      <c r="E74" s="74"/>
      <c r="F74" s="74"/>
      <c r="G74" s="75"/>
      <c r="H74" s="74"/>
      <c r="I74" s="12"/>
      <c r="J74" s="12"/>
      <c r="K74" s="11"/>
      <c r="L74" s="45">
        <f t="shared" si="4"/>
        <v>0</v>
      </c>
      <c r="M74" s="12"/>
      <c r="N74" s="38">
        <f t="shared" si="1"/>
        <v>0</v>
      </c>
      <c r="O74" s="39" t="str">
        <f t="shared" si="2"/>
        <v/>
      </c>
      <c r="P74" s="39" t="str">
        <f t="shared" si="3"/>
        <v/>
      </c>
    </row>
    <row r="75" spans="2:16" x14ac:dyDescent="0.3">
      <c r="B75" s="6">
        <v>36</v>
      </c>
      <c r="C75" s="14"/>
      <c r="D75" s="2"/>
      <c r="E75" s="74"/>
      <c r="F75" s="74"/>
      <c r="G75" s="75"/>
      <c r="H75" s="74"/>
      <c r="I75" s="12"/>
      <c r="J75" s="12"/>
      <c r="K75" s="11"/>
      <c r="L75" s="45">
        <f t="shared" si="4"/>
        <v>0</v>
      </c>
      <c r="M75" s="12"/>
      <c r="N75" s="38">
        <f t="shared" si="1"/>
        <v>0</v>
      </c>
      <c r="O75" s="39" t="str">
        <f t="shared" si="2"/>
        <v/>
      </c>
      <c r="P75" s="39" t="str">
        <f t="shared" si="3"/>
        <v/>
      </c>
    </row>
    <row r="76" spans="2:16" x14ac:dyDescent="0.3">
      <c r="B76" s="13">
        <v>37</v>
      </c>
      <c r="C76" s="14"/>
      <c r="D76" s="2"/>
      <c r="E76" s="74"/>
      <c r="F76" s="74"/>
      <c r="G76" s="75"/>
      <c r="H76" s="74"/>
      <c r="I76" s="12"/>
      <c r="J76" s="12"/>
      <c r="K76" s="11"/>
      <c r="L76" s="45">
        <f t="shared" si="4"/>
        <v>0</v>
      </c>
      <c r="M76" s="12"/>
      <c r="N76" s="38">
        <f t="shared" si="1"/>
        <v>0</v>
      </c>
      <c r="O76" s="39" t="str">
        <f>IF((E76*2)+F76+G76+H76+(I76*2)+J76+L76+N76=0,"",(E76*2)+F76+G76+H76+(I76*2)+J76+L76+N76)</f>
        <v/>
      </c>
      <c r="P76" s="39" t="str">
        <f t="shared" si="3"/>
        <v/>
      </c>
    </row>
    <row r="77" spans="2:16" x14ac:dyDescent="0.3">
      <c r="B77" s="6">
        <v>38</v>
      </c>
      <c r="C77" s="14"/>
      <c r="D77" s="2"/>
      <c r="E77" s="74"/>
      <c r="F77" s="74"/>
      <c r="G77" s="75"/>
      <c r="H77" s="74"/>
      <c r="I77" s="12"/>
      <c r="J77" s="12"/>
      <c r="K77" s="11"/>
      <c r="L77" s="45">
        <f t="shared" si="4"/>
        <v>0</v>
      </c>
      <c r="M77" s="12"/>
      <c r="N77" s="38">
        <f t="shared" si="1"/>
        <v>0</v>
      </c>
      <c r="O77" s="39" t="str">
        <f t="shared" si="2"/>
        <v/>
      </c>
      <c r="P77" s="39" t="str">
        <f t="shared" si="3"/>
        <v/>
      </c>
    </row>
    <row r="78" spans="2:16" x14ac:dyDescent="0.3">
      <c r="B78" s="6">
        <v>39</v>
      </c>
      <c r="C78" s="14"/>
      <c r="D78" s="2"/>
      <c r="E78" s="74"/>
      <c r="F78" s="74"/>
      <c r="G78" s="75"/>
      <c r="H78" s="74"/>
      <c r="I78" s="12"/>
      <c r="J78" s="12"/>
      <c r="K78" s="11"/>
      <c r="L78" s="45">
        <f t="shared" si="4"/>
        <v>0</v>
      </c>
      <c r="M78" s="12"/>
      <c r="N78" s="38">
        <f t="shared" si="1"/>
        <v>0</v>
      </c>
      <c r="O78" s="39" t="str">
        <f t="shared" si="2"/>
        <v/>
      </c>
      <c r="P78" s="39" t="str">
        <f t="shared" si="3"/>
        <v/>
      </c>
    </row>
    <row r="79" spans="2:16" x14ac:dyDescent="0.3">
      <c r="B79" s="13">
        <v>40</v>
      </c>
      <c r="C79" s="14"/>
      <c r="D79" s="2"/>
      <c r="E79" s="74"/>
      <c r="F79" s="74"/>
      <c r="G79" s="75"/>
      <c r="H79" s="74"/>
      <c r="I79" s="12"/>
      <c r="J79" s="12"/>
      <c r="K79" s="11"/>
      <c r="L79" s="45">
        <f t="shared" si="4"/>
        <v>0</v>
      </c>
      <c r="M79" s="12"/>
      <c r="N79" s="38">
        <f t="shared" si="1"/>
        <v>0</v>
      </c>
      <c r="O79" s="39" t="str">
        <f t="shared" si="2"/>
        <v/>
      </c>
      <c r="P79" s="39" t="str">
        <f t="shared" si="3"/>
        <v/>
      </c>
    </row>
    <row r="80" spans="2:16" x14ac:dyDescent="0.3">
      <c r="B80" s="6">
        <v>41</v>
      </c>
      <c r="C80" s="14"/>
      <c r="D80" s="2"/>
      <c r="E80" s="74"/>
      <c r="F80" s="74"/>
      <c r="G80" s="75"/>
      <c r="H80" s="74"/>
      <c r="I80" s="12"/>
      <c r="J80" s="12"/>
      <c r="K80" s="11"/>
      <c r="L80" s="45">
        <f t="shared" si="4"/>
        <v>0</v>
      </c>
      <c r="M80" s="12"/>
      <c r="N80" s="38">
        <f t="shared" si="1"/>
        <v>0</v>
      </c>
      <c r="O80" s="39" t="str">
        <f t="shared" si="2"/>
        <v/>
      </c>
      <c r="P80" s="39" t="str">
        <f t="shared" si="3"/>
        <v/>
      </c>
    </row>
    <row r="81" spans="2:16" x14ac:dyDescent="0.3">
      <c r="B81" s="6">
        <v>42</v>
      </c>
      <c r="C81" s="14"/>
      <c r="D81" s="2"/>
      <c r="E81" s="74"/>
      <c r="F81" s="74"/>
      <c r="G81" s="75"/>
      <c r="H81" s="74"/>
      <c r="I81" s="12"/>
      <c r="J81" s="12"/>
      <c r="K81" s="11"/>
      <c r="L81" s="45">
        <f t="shared" si="4"/>
        <v>0</v>
      </c>
      <c r="M81" s="12"/>
      <c r="N81" s="38">
        <f t="shared" si="1"/>
        <v>0</v>
      </c>
      <c r="O81" s="39" t="str">
        <f t="shared" si="2"/>
        <v/>
      </c>
      <c r="P81" s="39" t="str">
        <f t="shared" si="3"/>
        <v/>
      </c>
    </row>
    <row r="82" spans="2:16" x14ac:dyDescent="0.3">
      <c r="B82" s="13">
        <v>43</v>
      </c>
      <c r="C82" s="14"/>
      <c r="D82" s="2"/>
      <c r="E82" s="74"/>
      <c r="F82" s="74"/>
      <c r="G82" s="75"/>
      <c r="H82" s="74"/>
      <c r="I82" s="12"/>
      <c r="J82" s="12"/>
      <c r="K82" s="11"/>
      <c r="L82" s="45">
        <f t="shared" si="4"/>
        <v>0</v>
      </c>
      <c r="M82" s="12"/>
      <c r="N82" s="38">
        <f t="shared" si="1"/>
        <v>0</v>
      </c>
      <c r="O82" s="39" t="str">
        <f t="shared" si="2"/>
        <v/>
      </c>
      <c r="P82" s="39" t="str">
        <f t="shared" si="3"/>
        <v/>
      </c>
    </row>
    <row r="83" spans="2:16" x14ac:dyDescent="0.3">
      <c r="B83" s="6">
        <v>44</v>
      </c>
      <c r="C83" s="14"/>
      <c r="D83" s="2"/>
      <c r="E83" s="74"/>
      <c r="F83" s="74"/>
      <c r="G83" s="75"/>
      <c r="H83" s="74"/>
      <c r="I83" s="12"/>
      <c r="J83" s="12"/>
      <c r="K83" s="11"/>
      <c r="L83" s="45">
        <f t="shared" si="4"/>
        <v>0</v>
      </c>
      <c r="M83" s="12"/>
      <c r="N83" s="38">
        <f t="shared" si="1"/>
        <v>0</v>
      </c>
      <c r="O83" s="39" t="str">
        <f t="shared" si="2"/>
        <v/>
      </c>
      <c r="P83" s="39" t="str">
        <f t="shared" si="3"/>
        <v/>
      </c>
    </row>
    <row r="84" spans="2:16" x14ac:dyDescent="0.3">
      <c r="B84" s="6">
        <v>45</v>
      </c>
      <c r="C84" s="14"/>
      <c r="D84" s="2"/>
      <c r="E84" s="74"/>
      <c r="F84" s="74"/>
      <c r="G84" s="75"/>
      <c r="H84" s="74"/>
      <c r="I84" s="12"/>
      <c r="J84" s="12"/>
      <c r="K84" s="11"/>
      <c r="L84" s="45">
        <f t="shared" si="4"/>
        <v>0</v>
      </c>
      <c r="M84" s="12"/>
      <c r="N84" s="38">
        <f t="shared" si="1"/>
        <v>0</v>
      </c>
      <c r="O84" s="39" t="str">
        <f t="shared" si="2"/>
        <v/>
      </c>
      <c r="P84" s="39" t="str">
        <f t="shared" si="3"/>
        <v/>
      </c>
    </row>
    <row r="85" spans="2:16" x14ac:dyDescent="0.3">
      <c r="B85" s="13">
        <v>46</v>
      </c>
      <c r="C85" s="14"/>
      <c r="D85" s="2"/>
      <c r="E85" s="74"/>
      <c r="F85" s="74"/>
      <c r="G85" s="75"/>
      <c r="H85" s="74"/>
      <c r="I85" s="12"/>
      <c r="J85" s="12"/>
      <c r="K85" s="11"/>
      <c r="L85" s="45">
        <f t="shared" si="4"/>
        <v>0</v>
      </c>
      <c r="M85" s="12"/>
      <c r="N85" s="38">
        <f t="shared" si="1"/>
        <v>0</v>
      </c>
      <c r="O85" s="39" t="str">
        <f t="shared" si="2"/>
        <v/>
      </c>
      <c r="P85" s="39" t="str">
        <f t="shared" si="3"/>
        <v/>
      </c>
    </row>
    <row r="86" spans="2:16" x14ac:dyDescent="0.3">
      <c r="B86" s="6">
        <v>47</v>
      </c>
      <c r="C86" s="14"/>
      <c r="D86" s="2"/>
      <c r="E86" s="74"/>
      <c r="F86" s="74"/>
      <c r="G86" s="75"/>
      <c r="H86" s="74"/>
      <c r="I86" s="12"/>
      <c r="J86" s="12"/>
      <c r="K86" s="11"/>
      <c r="L86" s="45">
        <f t="shared" si="4"/>
        <v>0</v>
      </c>
      <c r="M86" s="12"/>
      <c r="N86" s="38">
        <f t="shared" si="1"/>
        <v>0</v>
      </c>
      <c r="O86" s="39" t="str">
        <f t="shared" si="2"/>
        <v/>
      </c>
      <c r="P86" s="39" t="str">
        <f t="shared" si="3"/>
        <v/>
      </c>
    </row>
    <row r="87" spans="2:16" x14ac:dyDescent="0.3">
      <c r="B87" s="6">
        <v>48</v>
      </c>
      <c r="C87" s="14"/>
      <c r="D87" s="2"/>
      <c r="E87" s="74"/>
      <c r="F87" s="74"/>
      <c r="G87" s="75"/>
      <c r="H87" s="74"/>
      <c r="I87" s="12"/>
      <c r="J87" s="12"/>
      <c r="K87" s="11"/>
      <c r="L87" s="45">
        <f t="shared" si="4"/>
        <v>0</v>
      </c>
      <c r="M87" s="12"/>
      <c r="N87" s="38">
        <f t="shared" si="1"/>
        <v>0</v>
      </c>
      <c r="O87" s="39" t="str">
        <f t="shared" si="2"/>
        <v/>
      </c>
      <c r="P87" s="39" t="str">
        <f t="shared" si="3"/>
        <v/>
      </c>
    </row>
    <row r="88" spans="2:16" x14ac:dyDescent="0.3">
      <c r="B88" s="13">
        <v>49</v>
      </c>
      <c r="C88" s="14"/>
      <c r="D88" s="2"/>
      <c r="E88" s="74"/>
      <c r="F88" s="74"/>
      <c r="G88" s="75"/>
      <c r="H88" s="74"/>
      <c r="I88" s="12"/>
      <c r="J88" s="12"/>
      <c r="K88" s="11"/>
      <c r="L88" s="45">
        <f t="shared" si="4"/>
        <v>0</v>
      </c>
      <c r="M88" s="12"/>
      <c r="N88" s="38">
        <f t="shared" si="1"/>
        <v>0</v>
      </c>
      <c r="O88" s="39" t="str">
        <f t="shared" si="2"/>
        <v/>
      </c>
      <c r="P88" s="39" t="str">
        <f t="shared" si="3"/>
        <v/>
      </c>
    </row>
    <row r="89" spans="2:16" x14ac:dyDescent="0.3">
      <c r="B89" s="6">
        <v>50</v>
      </c>
      <c r="C89" s="14"/>
      <c r="D89" s="2"/>
      <c r="E89" s="74"/>
      <c r="F89" s="74"/>
      <c r="G89" s="75"/>
      <c r="H89" s="74"/>
      <c r="I89" s="12"/>
      <c r="J89" s="12"/>
      <c r="K89" s="11"/>
      <c r="L89" s="45">
        <f t="shared" si="4"/>
        <v>0</v>
      </c>
      <c r="M89" s="12"/>
      <c r="N89" s="38">
        <f t="shared" si="1"/>
        <v>0</v>
      </c>
      <c r="O89" s="39" t="str">
        <f t="shared" si="2"/>
        <v/>
      </c>
      <c r="P89" s="39" t="str">
        <f t="shared" si="3"/>
        <v/>
      </c>
    </row>
    <row r="90" spans="2:16" x14ac:dyDescent="0.3">
      <c r="B90" s="6">
        <v>51</v>
      </c>
      <c r="C90" s="14"/>
      <c r="D90" s="2"/>
      <c r="E90" s="74"/>
      <c r="F90" s="74"/>
      <c r="G90" s="75"/>
      <c r="H90" s="74"/>
      <c r="I90" s="12"/>
      <c r="J90" s="12"/>
      <c r="K90" s="11"/>
      <c r="L90" s="45">
        <f t="shared" si="4"/>
        <v>0</v>
      </c>
      <c r="M90" s="12"/>
      <c r="N90" s="38">
        <f t="shared" si="1"/>
        <v>0</v>
      </c>
      <c r="O90" s="39" t="str">
        <f t="shared" si="2"/>
        <v/>
      </c>
      <c r="P90" s="39" t="str">
        <f t="shared" si="3"/>
        <v/>
      </c>
    </row>
    <row r="91" spans="2:16" x14ac:dyDescent="0.3">
      <c r="B91" s="13">
        <v>52</v>
      </c>
      <c r="C91" s="14"/>
      <c r="D91" s="2"/>
      <c r="E91" s="74"/>
      <c r="F91" s="74"/>
      <c r="G91" s="75"/>
      <c r="H91" s="74"/>
      <c r="I91" s="12"/>
      <c r="J91" s="12"/>
      <c r="K91" s="11"/>
      <c r="L91" s="45">
        <f t="shared" si="4"/>
        <v>0</v>
      </c>
      <c r="M91" s="12"/>
      <c r="N91" s="38">
        <f t="shared" si="1"/>
        <v>0</v>
      </c>
      <c r="O91" s="39" t="str">
        <f t="shared" si="2"/>
        <v/>
      </c>
      <c r="P91" s="39" t="str">
        <f t="shared" si="3"/>
        <v/>
      </c>
    </row>
    <row r="92" spans="2:16" x14ac:dyDescent="0.3">
      <c r="B92" s="6">
        <v>53</v>
      </c>
      <c r="C92" s="14"/>
      <c r="D92" s="2"/>
      <c r="E92" s="74"/>
      <c r="F92" s="74"/>
      <c r="G92" s="75"/>
      <c r="H92" s="74"/>
      <c r="I92" s="12"/>
      <c r="J92" s="12"/>
      <c r="K92" s="11"/>
      <c r="L92" s="45">
        <f t="shared" si="4"/>
        <v>0</v>
      </c>
      <c r="M92" s="12"/>
      <c r="N92" s="38">
        <f t="shared" si="1"/>
        <v>0</v>
      </c>
      <c r="O92" s="39" t="str">
        <f t="shared" si="2"/>
        <v/>
      </c>
      <c r="P92" s="39" t="str">
        <f t="shared" si="3"/>
        <v/>
      </c>
    </row>
    <row r="93" spans="2:16" x14ac:dyDescent="0.3">
      <c r="B93" s="6">
        <v>54</v>
      </c>
      <c r="C93" s="14"/>
      <c r="D93" s="2"/>
      <c r="E93" s="74"/>
      <c r="F93" s="74"/>
      <c r="G93" s="75"/>
      <c r="H93" s="74"/>
      <c r="I93" s="12"/>
      <c r="J93" s="12"/>
      <c r="K93" s="11"/>
      <c r="L93" s="45">
        <f t="shared" si="4"/>
        <v>0</v>
      </c>
      <c r="M93" s="12"/>
      <c r="N93" s="38">
        <f t="shared" si="1"/>
        <v>0</v>
      </c>
      <c r="O93" s="39" t="str">
        <f t="shared" si="2"/>
        <v/>
      </c>
      <c r="P93" s="39" t="str">
        <f t="shared" si="3"/>
        <v/>
      </c>
    </row>
    <row r="94" spans="2:16" x14ac:dyDescent="0.3">
      <c r="B94" s="13">
        <v>55</v>
      </c>
      <c r="C94" s="14"/>
      <c r="D94" s="2"/>
      <c r="E94" s="74"/>
      <c r="F94" s="74"/>
      <c r="G94" s="75"/>
      <c r="H94" s="74"/>
      <c r="I94" s="12"/>
      <c r="J94" s="12"/>
      <c r="K94" s="11"/>
      <c r="L94" s="45">
        <f t="shared" si="4"/>
        <v>0</v>
      </c>
      <c r="M94" s="12"/>
      <c r="N94" s="38">
        <f t="shared" si="1"/>
        <v>0</v>
      </c>
      <c r="O94" s="39" t="str">
        <f>IF((E94*2)+F94+G94+H94+(I94*2)+J94+L94+N94=0,"",(E94*2)+F94+G94+H94+(I94*2)+J94+L94+N94)</f>
        <v/>
      </c>
      <c r="P94" s="39" t="str">
        <f t="shared" si="3"/>
        <v/>
      </c>
    </row>
    <row r="95" spans="2:16" x14ac:dyDescent="0.3">
      <c r="B95" s="6">
        <v>56</v>
      </c>
      <c r="C95" s="14"/>
      <c r="D95" s="2"/>
      <c r="E95" s="74"/>
      <c r="F95" s="74"/>
      <c r="G95" s="75"/>
      <c r="H95" s="74"/>
      <c r="I95" s="12"/>
      <c r="J95" s="12"/>
      <c r="K95" s="11"/>
      <c r="L95" s="45">
        <f t="shared" si="4"/>
        <v>0</v>
      </c>
      <c r="M95" s="12"/>
      <c r="N95" s="38">
        <f t="shared" si="1"/>
        <v>0</v>
      </c>
      <c r="O95" s="39" t="str">
        <f t="shared" si="2"/>
        <v/>
      </c>
      <c r="P95" s="39" t="str">
        <f t="shared" si="3"/>
        <v/>
      </c>
    </row>
    <row r="96" spans="2:16" x14ac:dyDescent="0.3">
      <c r="B96" s="6">
        <v>57</v>
      </c>
      <c r="C96" s="14"/>
      <c r="D96" s="2"/>
      <c r="E96" s="74"/>
      <c r="F96" s="74"/>
      <c r="G96" s="75"/>
      <c r="H96" s="74"/>
      <c r="I96" s="12"/>
      <c r="J96" s="12"/>
      <c r="K96" s="11"/>
      <c r="L96" s="45">
        <f t="shared" si="4"/>
        <v>0</v>
      </c>
      <c r="M96" s="12"/>
      <c r="N96" s="38">
        <f t="shared" si="1"/>
        <v>0</v>
      </c>
      <c r="O96" s="39" t="str">
        <f t="shared" si="2"/>
        <v/>
      </c>
      <c r="P96" s="39" t="str">
        <f t="shared" si="3"/>
        <v/>
      </c>
    </row>
    <row r="97" spans="2:16" x14ac:dyDescent="0.3">
      <c r="B97" s="13">
        <v>58</v>
      </c>
      <c r="C97" s="14"/>
      <c r="D97" s="2"/>
      <c r="E97" s="74"/>
      <c r="F97" s="74"/>
      <c r="G97" s="75"/>
      <c r="H97" s="74"/>
      <c r="I97" s="12"/>
      <c r="J97" s="12"/>
      <c r="K97" s="11"/>
      <c r="L97" s="45">
        <f>IFERROR(K97*5/60,"")</f>
        <v>0</v>
      </c>
      <c r="M97" s="12"/>
      <c r="N97" s="38">
        <f t="shared" si="1"/>
        <v>0</v>
      </c>
      <c r="O97" s="39" t="str">
        <f t="shared" si="2"/>
        <v/>
      </c>
      <c r="P97" s="39" t="str">
        <f t="shared" si="3"/>
        <v/>
      </c>
    </row>
    <row r="98" spans="2:16" x14ac:dyDescent="0.3">
      <c r="B98" s="6">
        <v>59</v>
      </c>
      <c r="C98" s="15"/>
      <c r="D98" s="2"/>
      <c r="E98" s="74"/>
      <c r="F98" s="74"/>
      <c r="G98" s="75"/>
      <c r="H98" s="74"/>
      <c r="I98" s="12"/>
      <c r="J98" s="12"/>
      <c r="K98" s="11"/>
      <c r="L98" s="45">
        <f t="shared" ref="L98:L99" si="5">IFERROR(K98*5/60,"")</f>
        <v>0</v>
      </c>
      <c r="M98" s="12"/>
      <c r="N98" s="38">
        <f t="shared" si="1"/>
        <v>0</v>
      </c>
      <c r="O98" s="39" t="str">
        <f t="shared" si="2"/>
        <v/>
      </c>
      <c r="P98" s="39" t="str">
        <f t="shared" si="3"/>
        <v/>
      </c>
    </row>
    <row r="99" spans="2:16" x14ac:dyDescent="0.3">
      <c r="B99" s="6">
        <v>60</v>
      </c>
      <c r="C99" s="15"/>
      <c r="D99" s="2"/>
      <c r="E99" s="74"/>
      <c r="F99" s="74"/>
      <c r="G99" s="75"/>
      <c r="H99" s="74"/>
      <c r="I99" s="12"/>
      <c r="J99" s="12"/>
      <c r="K99" s="11"/>
      <c r="L99" s="45">
        <f t="shared" si="5"/>
        <v>0</v>
      </c>
      <c r="M99" s="12"/>
      <c r="N99" s="38">
        <f t="shared" si="1"/>
        <v>0</v>
      </c>
      <c r="O99" s="39" t="str">
        <f t="shared" si="2"/>
        <v/>
      </c>
      <c r="P99" s="39" t="str">
        <f t="shared" si="3"/>
        <v/>
      </c>
    </row>
    <row r="100" spans="2:16" x14ac:dyDescent="0.3">
      <c r="B100" s="81" t="s">
        <v>37</v>
      </c>
      <c r="C100" s="82"/>
      <c r="D100" s="83"/>
      <c r="E100" s="76">
        <f t="shared" ref="E100:H100" si="6">SUM(E40:E99)</f>
        <v>0</v>
      </c>
      <c r="F100" s="77">
        <f t="shared" si="6"/>
        <v>0</v>
      </c>
      <c r="G100" s="77">
        <f t="shared" si="6"/>
        <v>0</v>
      </c>
      <c r="H100" s="77">
        <f t="shared" si="6"/>
        <v>0</v>
      </c>
      <c r="I100" s="43">
        <f t="shared" ref="I100" si="7">SUM(I40:I99)</f>
        <v>11</v>
      </c>
      <c r="J100" s="43">
        <f t="shared" ref="J100" si="8">SUM(J40:J99)</f>
        <v>0</v>
      </c>
      <c r="K100" s="43">
        <f t="shared" ref="K100" si="9">SUM(K40:K99)</f>
        <v>100</v>
      </c>
      <c r="L100" s="43">
        <f t="shared" ref="L100" si="10">SUM(L40:L99)</f>
        <v>8.3333333333333321</v>
      </c>
      <c r="M100" s="43">
        <f>SUM(M40:M99)</f>
        <v>150</v>
      </c>
      <c r="N100" s="43">
        <f>SUM(N40:N99)</f>
        <v>12.5</v>
      </c>
      <c r="O100" s="43">
        <f>SUM(O40:O99)</f>
        <v>42.83333333333335</v>
      </c>
      <c r="P100" s="44">
        <f>SUM(P40:P99)</f>
        <v>74.6666666666667</v>
      </c>
    </row>
    <row r="101" spans="2:16" x14ac:dyDescent="0.3">
      <c r="B101" s="84" t="s">
        <v>76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6"/>
      <c r="N101" s="40">
        <f>E100+F100+G100+H100+I100+J100+L100+N100</f>
        <v>31.833333333333332</v>
      </c>
      <c r="O101" s="41">
        <f>SUM(O40:O99)</f>
        <v>42.83333333333335</v>
      </c>
      <c r="P101" s="42">
        <f>SUM(P40:P99)</f>
        <v>74.6666666666667</v>
      </c>
    </row>
    <row r="102" spans="2:16" x14ac:dyDescent="0.3">
      <c r="F102" s="10"/>
      <c r="G102" s="10"/>
      <c r="H102" s="10"/>
      <c r="I102" s="10"/>
      <c r="J102" s="10"/>
      <c r="K102" s="10"/>
      <c r="L102" s="16"/>
      <c r="M102" s="16"/>
      <c r="N102" s="16"/>
      <c r="O102" s="17"/>
    </row>
    <row r="103" spans="2:16" ht="21" x14ac:dyDescent="0.3">
      <c r="B103" s="115" t="s">
        <v>48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</row>
    <row r="104" spans="2:16" x14ac:dyDescent="0.3">
      <c r="F104" s="10"/>
      <c r="G104" s="10"/>
      <c r="H104" s="10"/>
      <c r="I104" s="10"/>
      <c r="J104" s="10"/>
      <c r="K104" s="10"/>
      <c r="L104" s="16"/>
      <c r="M104" s="16"/>
      <c r="N104" s="16"/>
      <c r="O104" s="17"/>
    </row>
    <row r="105" spans="2:16" ht="43.95" customHeight="1" x14ac:dyDescent="0.3">
      <c r="B105" s="118"/>
      <c r="C105" s="87" t="s">
        <v>43</v>
      </c>
      <c r="D105" s="88"/>
      <c r="E105" s="88"/>
      <c r="F105" s="89"/>
      <c r="G105" s="174" t="s">
        <v>27</v>
      </c>
      <c r="H105" s="174" t="s">
        <v>44</v>
      </c>
      <c r="I105" s="105" t="s">
        <v>49</v>
      </c>
      <c r="J105" s="108" t="s">
        <v>45</v>
      </c>
      <c r="K105" s="109"/>
      <c r="L105" s="112" t="s">
        <v>47</v>
      </c>
      <c r="M105" s="113"/>
      <c r="N105" s="113"/>
      <c r="O105" s="114"/>
      <c r="P105" s="35" t="s">
        <v>50</v>
      </c>
    </row>
    <row r="106" spans="2:16" ht="48" customHeight="1" x14ac:dyDescent="0.3">
      <c r="B106" s="177"/>
      <c r="C106" s="90"/>
      <c r="D106" s="91"/>
      <c r="E106" s="91"/>
      <c r="F106" s="92"/>
      <c r="G106" s="175"/>
      <c r="H106" s="175"/>
      <c r="I106" s="106"/>
      <c r="J106" s="110" t="s">
        <v>46</v>
      </c>
      <c r="K106" s="111"/>
      <c r="L106" s="112" t="s">
        <v>63</v>
      </c>
      <c r="M106" s="114"/>
      <c r="N106" s="112" t="s">
        <v>64</v>
      </c>
      <c r="O106" s="114"/>
      <c r="P106" s="36"/>
    </row>
    <row r="107" spans="2:16" ht="48" customHeight="1" x14ac:dyDescent="0.3">
      <c r="B107" s="119"/>
      <c r="C107" s="93"/>
      <c r="D107" s="94"/>
      <c r="E107" s="94"/>
      <c r="F107" s="95"/>
      <c r="G107" s="176"/>
      <c r="H107" s="176"/>
      <c r="I107" s="107"/>
      <c r="J107" s="19" t="s">
        <v>51</v>
      </c>
      <c r="K107" s="19" t="s">
        <v>52</v>
      </c>
      <c r="L107" s="18" t="s">
        <v>51</v>
      </c>
      <c r="M107" s="18" t="s">
        <v>52</v>
      </c>
      <c r="N107" s="18" t="s">
        <v>51</v>
      </c>
      <c r="O107" s="18" t="s">
        <v>52</v>
      </c>
      <c r="P107" s="37"/>
    </row>
    <row r="108" spans="2:16" ht="19.95" customHeight="1" x14ac:dyDescent="0.3">
      <c r="B108" s="6">
        <v>1</v>
      </c>
      <c r="C108" s="96" t="s">
        <v>123</v>
      </c>
      <c r="D108" s="97"/>
      <c r="E108" s="97"/>
      <c r="F108" s="98"/>
      <c r="G108" s="2">
        <v>1</v>
      </c>
      <c r="H108" s="2">
        <v>20</v>
      </c>
      <c r="I108" s="2" t="s">
        <v>103</v>
      </c>
      <c r="J108" s="73"/>
      <c r="K108" s="73"/>
      <c r="L108" s="3">
        <v>1</v>
      </c>
      <c r="M108" s="3">
        <v>1</v>
      </c>
      <c r="N108" s="3"/>
      <c r="O108" s="3"/>
      <c r="P108" s="3">
        <f>SUM(J108:O108)</f>
        <v>2</v>
      </c>
    </row>
    <row r="109" spans="2:16" ht="19.05" customHeight="1" x14ac:dyDescent="0.3">
      <c r="B109" s="6">
        <v>2</v>
      </c>
      <c r="C109" s="99" t="s">
        <v>122</v>
      </c>
      <c r="D109" s="100"/>
      <c r="E109" s="100"/>
      <c r="F109" s="101"/>
      <c r="G109" s="2">
        <v>1</v>
      </c>
      <c r="H109" s="2">
        <v>20</v>
      </c>
      <c r="I109" s="2" t="s">
        <v>103</v>
      </c>
      <c r="J109" s="73"/>
      <c r="K109" s="73"/>
      <c r="L109" s="3">
        <v>1</v>
      </c>
      <c r="M109" s="3">
        <v>1</v>
      </c>
      <c r="N109" s="3"/>
      <c r="O109" s="3"/>
      <c r="P109" s="25">
        <f t="shared" ref="P109:P113" si="11">SUM(J109:O109)</f>
        <v>2</v>
      </c>
    </row>
    <row r="110" spans="2:16" x14ac:dyDescent="0.3">
      <c r="B110" s="6">
        <v>3</v>
      </c>
      <c r="C110" s="99" t="s">
        <v>118</v>
      </c>
      <c r="D110" s="100"/>
      <c r="E110" s="100"/>
      <c r="F110" s="101"/>
      <c r="G110" s="2">
        <v>3</v>
      </c>
      <c r="H110" s="2">
        <v>20</v>
      </c>
      <c r="I110" s="2" t="s">
        <v>119</v>
      </c>
      <c r="J110" s="73"/>
      <c r="K110" s="73"/>
      <c r="L110" s="3">
        <v>1</v>
      </c>
      <c r="M110" s="3">
        <v>1</v>
      </c>
      <c r="N110" s="3"/>
      <c r="O110" s="3"/>
      <c r="P110" s="25">
        <f t="shared" si="11"/>
        <v>2</v>
      </c>
    </row>
    <row r="111" spans="2:16" x14ac:dyDescent="0.3">
      <c r="B111" s="6">
        <v>4</v>
      </c>
      <c r="C111" s="99"/>
      <c r="D111" s="100"/>
      <c r="E111" s="100"/>
      <c r="F111" s="101"/>
      <c r="G111" s="2"/>
      <c r="H111" s="2"/>
      <c r="I111" s="2"/>
      <c r="J111" s="73"/>
      <c r="K111" s="73"/>
      <c r="L111" s="3"/>
      <c r="M111" s="3"/>
      <c r="N111" s="3"/>
      <c r="O111" s="3"/>
      <c r="P111" s="25">
        <f t="shared" si="11"/>
        <v>0</v>
      </c>
    </row>
    <row r="112" spans="2:16" x14ac:dyDescent="0.3">
      <c r="B112" s="6">
        <v>5</v>
      </c>
      <c r="C112" s="99"/>
      <c r="D112" s="100"/>
      <c r="E112" s="100"/>
      <c r="F112" s="101"/>
      <c r="G112" s="2"/>
      <c r="H112" s="2"/>
      <c r="I112" s="2"/>
      <c r="J112" s="73"/>
      <c r="K112" s="73"/>
      <c r="L112" s="3"/>
      <c r="M112" s="3"/>
      <c r="N112" s="3"/>
      <c r="O112" s="3"/>
      <c r="P112" s="25">
        <f t="shared" si="11"/>
        <v>0</v>
      </c>
    </row>
    <row r="113" spans="2:16" x14ac:dyDescent="0.3">
      <c r="B113" s="6">
        <v>6</v>
      </c>
      <c r="C113" s="99"/>
      <c r="D113" s="100"/>
      <c r="E113" s="100"/>
      <c r="F113" s="101"/>
      <c r="G113" s="2"/>
      <c r="H113" s="2"/>
      <c r="I113" s="2"/>
      <c r="J113" s="73"/>
      <c r="K113" s="73"/>
      <c r="L113" s="3"/>
      <c r="M113" s="3"/>
      <c r="N113" s="3"/>
      <c r="O113" s="3"/>
      <c r="P113" s="25">
        <f t="shared" si="11"/>
        <v>0</v>
      </c>
    </row>
    <row r="114" spans="2:16" x14ac:dyDescent="0.3">
      <c r="B114" s="178" t="s">
        <v>37</v>
      </c>
      <c r="C114" s="179"/>
      <c r="D114" s="179"/>
      <c r="E114" s="179"/>
      <c r="F114" s="179"/>
      <c r="G114" s="179"/>
      <c r="H114" s="179"/>
      <c r="I114" s="180"/>
      <c r="J114" s="55">
        <f t="shared" ref="J114:P114" si="12">SUM(J108:J113)</f>
        <v>0</v>
      </c>
      <c r="K114" s="55">
        <f t="shared" si="12"/>
        <v>0</v>
      </c>
      <c r="L114" s="55">
        <f t="shared" si="12"/>
        <v>3</v>
      </c>
      <c r="M114" s="55">
        <f t="shared" si="12"/>
        <v>3</v>
      </c>
      <c r="N114" s="55">
        <f t="shared" si="12"/>
        <v>0</v>
      </c>
      <c r="O114" s="55">
        <f t="shared" si="12"/>
        <v>0</v>
      </c>
      <c r="P114" s="55">
        <f t="shared" si="12"/>
        <v>6</v>
      </c>
    </row>
    <row r="115" spans="2:16" x14ac:dyDescent="0.3">
      <c r="B115" s="130" t="s">
        <v>77</v>
      </c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54">
        <f>J114+L114+N114</f>
        <v>3</v>
      </c>
    </row>
    <row r="116" spans="2:16" x14ac:dyDescent="0.3">
      <c r="B116" s="130" t="s">
        <v>78</v>
      </c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54">
        <f>K114+M114+O114</f>
        <v>3</v>
      </c>
    </row>
    <row r="117" spans="2:16" x14ac:dyDescent="0.3">
      <c r="B117" s="130" t="s">
        <v>79</v>
      </c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54">
        <f>SUM(P108:P113)</f>
        <v>6</v>
      </c>
    </row>
    <row r="119" spans="2:16" x14ac:dyDescent="0.3">
      <c r="B119" s="178" t="s">
        <v>84</v>
      </c>
      <c r="C119" s="179"/>
      <c r="D119" s="179"/>
      <c r="E119" s="179"/>
      <c r="F119" s="180"/>
      <c r="G119" s="53">
        <v>14</v>
      </c>
      <c r="H119" s="130" t="s">
        <v>85</v>
      </c>
      <c r="I119" s="130"/>
      <c r="J119" s="130"/>
      <c r="K119" s="57">
        <f>P115+N101</f>
        <v>34.833333333333329</v>
      </c>
      <c r="L119" s="130" t="s">
        <v>86</v>
      </c>
      <c r="M119" s="130"/>
      <c r="N119" s="130"/>
      <c r="O119" s="57">
        <f>P116+O101</f>
        <v>45.83333333333335</v>
      </c>
      <c r="P119" s="58">
        <f>P117+P101</f>
        <v>80.6666666666667</v>
      </c>
    </row>
    <row r="120" spans="2:16" s="50" customFormat="1" x14ac:dyDescent="0.3">
      <c r="B120" s="30"/>
      <c r="C120" s="48"/>
      <c r="D120" s="48"/>
      <c r="E120" s="48"/>
      <c r="F120" s="48"/>
      <c r="J120" s="51"/>
      <c r="K120" s="51"/>
      <c r="L120" s="52"/>
      <c r="M120" s="52"/>
      <c r="N120" s="52"/>
      <c r="O120" s="52"/>
      <c r="P120" s="52"/>
    </row>
    <row r="121" spans="2:16" ht="31.95" customHeight="1" x14ac:dyDescent="0.3">
      <c r="B121" s="118"/>
      <c r="C121" s="87" t="s">
        <v>80</v>
      </c>
      <c r="D121" s="88"/>
      <c r="E121" s="88"/>
      <c r="F121" s="89"/>
      <c r="G121" s="174" t="s">
        <v>27</v>
      </c>
      <c r="H121" s="174" t="s">
        <v>44</v>
      </c>
      <c r="I121" s="105" t="s">
        <v>49</v>
      </c>
      <c r="J121" s="181" t="s">
        <v>45</v>
      </c>
      <c r="K121" s="181"/>
      <c r="L121" s="182" t="s">
        <v>47</v>
      </c>
      <c r="M121" s="182"/>
      <c r="N121" s="182"/>
      <c r="O121" s="182"/>
      <c r="P121" s="183" t="s">
        <v>50</v>
      </c>
    </row>
    <row r="122" spans="2:16" ht="51" customHeight="1" x14ac:dyDescent="0.3">
      <c r="B122" s="177"/>
      <c r="C122" s="90"/>
      <c r="D122" s="91"/>
      <c r="E122" s="91"/>
      <c r="F122" s="92"/>
      <c r="G122" s="175"/>
      <c r="H122" s="175"/>
      <c r="I122" s="106"/>
      <c r="J122" s="110" t="s">
        <v>46</v>
      </c>
      <c r="K122" s="111"/>
      <c r="L122" s="112" t="s">
        <v>63</v>
      </c>
      <c r="M122" s="114"/>
      <c r="N122" s="47" t="s">
        <v>64</v>
      </c>
      <c r="O122" s="46"/>
      <c r="P122" s="183"/>
    </row>
    <row r="123" spans="2:16" ht="34.950000000000003" customHeight="1" x14ac:dyDescent="0.3">
      <c r="B123" s="119"/>
      <c r="C123" s="93"/>
      <c r="D123" s="94"/>
      <c r="E123" s="94"/>
      <c r="F123" s="95"/>
      <c r="G123" s="176"/>
      <c r="H123" s="176"/>
      <c r="I123" s="107"/>
      <c r="J123" s="19" t="s">
        <v>51</v>
      </c>
      <c r="K123" s="19" t="s">
        <v>52</v>
      </c>
      <c r="L123" s="18" t="s">
        <v>51</v>
      </c>
      <c r="M123" s="18" t="s">
        <v>52</v>
      </c>
      <c r="N123" s="18" t="s">
        <v>51</v>
      </c>
      <c r="O123" s="18" t="s">
        <v>52</v>
      </c>
      <c r="P123" s="183"/>
    </row>
    <row r="124" spans="2:16" ht="16.95" customHeight="1" x14ac:dyDescent="0.3">
      <c r="B124" s="28">
        <v>1</v>
      </c>
      <c r="C124" s="96" t="s">
        <v>120</v>
      </c>
      <c r="D124" s="97"/>
      <c r="E124" s="97"/>
      <c r="F124" s="98"/>
      <c r="G124" s="2">
        <v>2</v>
      </c>
      <c r="H124" s="2">
        <v>40</v>
      </c>
      <c r="I124" s="2" t="s">
        <v>103</v>
      </c>
      <c r="J124" s="73"/>
      <c r="K124" s="73"/>
      <c r="L124" s="25">
        <v>1</v>
      </c>
      <c r="M124" s="25">
        <v>2</v>
      </c>
      <c r="N124" s="25"/>
      <c r="O124" s="25"/>
      <c r="P124" s="25">
        <f>SUM(J124:O124)</f>
        <v>3</v>
      </c>
    </row>
    <row r="125" spans="2:16" x14ac:dyDescent="0.3">
      <c r="B125" s="28">
        <v>2</v>
      </c>
      <c r="C125" s="99"/>
      <c r="D125" s="100"/>
      <c r="E125" s="100"/>
      <c r="F125" s="101"/>
      <c r="G125" s="2"/>
      <c r="H125" s="2"/>
      <c r="I125" s="2"/>
      <c r="J125" s="73"/>
      <c r="K125" s="73"/>
      <c r="L125" s="25"/>
      <c r="M125" s="25"/>
      <c r="N125" s="25"/>
      <c r="O125" s="25"/>
      <c r="P125" s="25">
        <f t="shared" ref="P125:P129" si="13">SUM(J125:O125)</f>
        <v>0</v>
      </c>
    </row>
    <row r="126" spans="2:16" x14ac:dyDescent="0.3">
      <c r="B126" s="28">
        <v>3</v>
      </c>
      <c r="C126" s="99"/>
      <c r="D126" s="100"/>
      <c r="E126" s="100"/>
      <c r="F126" s="101"/>
      <c r="G126" s="2"/>
      <c r="H126" s="2"/>
      <c r="I126" s="2"/>
      <c r="J126" s="73"/>
      <c r="K126" s="73"/>
      <c r="L126" s="25"/>
      <c r="M126" s="25"/>
      <c r="N126" s="25"/>
      <c r="O126" s="25"/>
      <c r="P126" s="25">
        <f t="shared" si="13"/>
        <v>0</v>
      </c>
    </row>
    <row r="127" spans="2:16" x14ac:dyDescent="0.3">
      <c r="B127" s="28">
        <v>4</v>
      </c>
      <c r="C127" s="99"/>
      <c r="D127" s="100"/>
      <c r="E127" s="100"/>
      <c r="F127" s="101"/>
      <c r="G127" s="2"/>
      <c r="H127" s="2"/>
      <c r="I127" s="2"/>
      <c r="J127" s="73"/>
      <c r="K127" s="73"/>
      <c r="L127" s="25"/>
      <c r="M127" s="25"/>
      <c r="N127" s="25"/>
      <c r="O127" s="25"/>
      <c r="P127" s="25">
        <f t="shared" si="13"/>
        <v>0</v>
      </c>
    </row>
    <row r="128" spans="2:16" x14ac:dyDescent="0.3">
      <c r="B128" s="28">
        <v>5</v>
      </c>
      <c r="C128" s="99"/>
      <c r="D128" s="100"/>
      <c r="E128" s="100"/>
      <c r="F128" s="101"/>
      <c r="G128" s="2"/>
      <c r="H128" s="2"/>
      <c r="I128" s="2"/>
      <c r="J128" s="73"/>
      <c r="K128" s="73"/>
      <c r="L128" s="25"/>
      <c r="M128" s="25"/>
      <c r="N128" s="25"/>
      <c r="O128" s="25"/>
      <c r="P128" s="25">
        <f t="shared" si="13"/>
        <v>0</v>
      </c>
    </row>
    <row r="129" spans="2:16" x14ac:dyDescent="0.3">
      <c r="B129" s="28">
        <v>6</v>
      </c>
      <c r="C129" s="96"/>
      <c r="D129" s="97"/>
      <c r="E129" s="97"/>
      <c r="F129" s="98"/>
      <c r="G129" s="2"/>
      <c r="H129" s="2"/>
      <c r="I129" s="2"/>
      <c r="J129" s="73"/>
      <c r="K129" s="73"/>
      <c r="L129" s="25"/>
      <c r="M129" s="25"/>
      <c r="N129" s="25"/>
      <c r="O129" s="25"/>
      <c r="P129" s="25">
        <f t="shared" si="13"/>
        <v>0</v>
      </c>
    </row>
    <row r="130" spans="2:16" x14ac:dyDescent="0.3">
      <c r="B130" s="178" t="s">
        <v>37</v>
      </c>
      <c r="C130" s="179"/>
      <c r="D130" s="179"/>
      <c r="E130" s="179"/>
      <c r="F130" s="179"/>
      <c r="G130" s="179"/>
      <c r="H130" s="179"/>
      <c r="I130" s="180"/>
      <c r="J130" s="55">
        <f t="shared" ref="J130:P130" si="14">SUM(J124:J129)</f>
        <v>0</v>
      </c>
      <c r="K130" s="55">
        <f t="shared" si="14"/>
        <v>0</v>
      </c>
      <c r="L130" s="55">
        <f t="shared" si="14"/>
        <v>1</v>
      </c>
      <c r="M130" s="55">
        <f t="shared" si="14"/>
        <v>2</v>
      </c>
      <c r="N130" s="55">
        <f t="shared" si="14"/>
        <v>0</v>
      </c>
      <c r="O130" s="55">
        <f t="shared" si="14"/>
        <v>0</v>
      </c>
      <c r="P130" s="55">
        <f t="shared" si="14"/>
        <v>3</v>
      </c>
    </row>
    <row r="131" spans="2:16" x14ac:dyDescent="0.3">
      <c r="B131" s="130" t="s">
        <v>81</v>
      </c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54">
        <f>J130+L130+N130</f>
        <v>1</v>
      </c>
    </row>
    <row r="132" spans="2:16" x14ac:dyDescent="0.3">
      <c r="B132" s="130" t="s">
        <v>82</v>
      </c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54">
        <f>K130+M130+O130</f>
        <v>2</v>
      </c>
    </row>
    <row r="133" spans="2:16" x14ac:dyDescent="0.3">
      <c r="B133" s="130" t="s">
        <v>83</v>
      </c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54">
        <f>SUM(P124:P129)</f>
        <v>3</v>
      </c>
    </row>
    <row r="134" spans="2:16" x14ac:dyDescent="0.3"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3"/>
    </row>
    <row r="135" spans="2:16" x14ac:dyDescent="0.3">
      <c r="B135"/>
      <c r="C135"/>
      <c r="N135" s="64" t="s">
        <v>51</v>
      </c>
      <c r="O135" s="65" t="s">
        <v>52</v>
      </c>
    </row>
    <row r="136" spans="2:16" x14ac:dyDescent="0.3">
      <c r="B136" s="130" t="s">
        <v>65</v>
      </c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59">
        <f>K119+P131</f>
        <v>35.833333333333329</v>
      </c>
      <c r="O136" s="60">
        <f>O119+P132</f>
        <v>47.83333333333335</v>
      </c>
      <c r="P136" s="61">
        <f>P119+P133</f>
        <v>83.6666666666667</v>
      </c>
    </row>
    <row r="137" spans="2:16" x14ac:dyDescent="0.3">
      <c r="B137"/>
      <c r="C137"/>
      <c r="N137" s="56"/>
    </row>
    <row r="138" spans="2:16" x14ac:dyDescent="0.3">
      <c r="B138"/>
      <c r="C138"/>
      <c r="N138" s="56"/>
    </row>
    <row r="139" spans="2:16" x14ac:dyDescent="0.3">
      <c r="B139"/>
      <c r="C139"/>
    </row>
    <row r="140" spans="2:16" ht="16.05" customHeight="1" x14ac:dyDescent="0.3">
      <c r="B140" s="192" t="s">
        <v>121</v>
      </c>
      <c r="C140" s="193"/>
      <c r="D140" s="193"/>
      <c r="E140" s="193"/>
      <c r="F140" s="193"/>
      <c r="G140" s="193"/>
      <c r="H140" s="194"/>
      <c r="I140" s="204" t="s">
        <v>87</v>
      </c>
      <c r="J140" s="204"/>
      <c r="K140" s="204"/>
      <c r="L140" s="204"/>
      <c r="M140" s="204"/>
      <c r="N140" s="204"/>
      <c r="O140" s="204"/>
      <c r="P140" s="205"/>
    </row>
    <row r="141" spans="2:16" ht="16.05" customHeight="1" x14ac:dyDescent="0.3">
      <c r="B141" s="201" t="s">
        <v>88</v>
      </c>
      <c r="C141" s="202"/>
      <c r="D141" s="202"/>
      <c r="E141" s="202"/>
      <c r="F141" s="202"/>
      <c r="G141" s="202"/>
      <c r="H141" s="203"/>
      <c r="I141" s="206" t="s">
        <v>89</v>
      </c>
      <c r="J141" s="206"/>
      <c r="K141" s="206"/>
      <c r="L141" s="206"/>
      <c r="M141" s="206"/>
      <c r="N141" s="206"/>
      <c r="O141" s="206"/>
      <c r="P141" s="207"/>
    </row>
    <row r="142" spans="2:16" ht="16.05" customHeight="1" x14ac:dyDescent="0.3">
      <c r="B142" s="68"/>
      <c r="C142" s="69"/>
      <c r="D142" s="69"/>
      <c r="E142" s="69"/>
      <c r="F142" s="69"/>
      <c r="G142" s="69"/>
      <c r="H142" s="70"/>
      <c r="I142" s="71"/>
      <c r="J142" s="71"/>
      <c r="K142" s="71"/>
      <c r="L142" s="71"/>
      <c r="M142" s="71"/>
      <c r="N142" s="71"/>
      <c r="O142" s="71"/>
      <c r="P142" s="72"/>
    </row>
    <row r="143" spans="2:16" ht="16.05" customHeight="1" x14ac:dyDescent="0.3">
      <c r="B143" s="68"/>
      <c r="C143" s="69"/>
      <c r="D143" s="69"/>
      <c r="E143" s="69"/>
      <c r="F143" s="69"/>
      <c r="G143" s="69"/>
      <c r="H143" s="70"/>
      <c r="I143" s="71"/>
      <c r="J143" s="71"/>
      <c r="K143" s="71"/>
      <c r="L143" s="71"/>
      <c r="M143" s="71"/>
      <c r="N143" s="71"/>
      <c r="O143" s="71"/>
      <c r="P143" s="72"/>
    </row>
    <row r="144" spans="2:16" ht="16.05" customHeight="1" x14ac:dyDescent="0.3">
      <c r="B144" s="195"/>
      <c r="C144" s="196"/>
      <c r="D144" s="196"/>
      <c r="E144" s="196"/>
      <c r="F144" s="196"/>
      <c r="G144" s="196"/>
      <c r="H144" s="197"/>
      <c r="I144" s="188"/>
      <c r="J144" s="188"/>
      <c r="K144" s="188"/>
      <c r="L144" s="188"/>
      <c r="M144" s="188"/>
      <c r="N144" s="188"/>
      <c r="O144" s="188"/>
      <c r="P144" s="189"/>
    </row>
    <row r="145" spans="2:16" ht="16.05" customHeight="1" x14ac:dyDescent="0.3">
      <c r="B145" s="195" t="s">
        <v>90</v>
      </c>
      <c r="C145" s="196"/>
      <c r="D145" s="196"/>
      <c r="E145" s="196"/>
      <c r="F145" s="196"/>
      <c r="G145" s="196"/>
      <c r="H145" s="197"/>
      <c r="I145" s="188" t="s">
        <v>90</v>
      </c>
      <c r="J145" s="188"/>
      <c r="K145" s="188"/>
      <c r="L145" s="188"/>
      <c r="M145" s="188"/>
      <c r="N145" s="188"/>
      <c r="O145" s="188"/>
      <c r="P145" s="189"/>
    </row>
    <row r="146" spans="2:16" ht="16.05" customHeight="1" x14ac:dyDescent="0.3">
      <c r="B146" s="198" t="s">
        <v>60</v>
      </c>
      <c r="C146" s="199"/>
      <c r="D146" s="199"/>
      <c r="E146" s="199"/>
      <c r="F146" s="199"/>
      <c r="G146" s="199"/>
      <c r="H146" s="200"/>
      <c r="I146" s="190" t="s">
        <v>60</v>
      </c>
      <c r="J146" s="190"/>
      <c r="K146" s="190"/>
      <c r="L146" s="190"/>
      <c r="M146" s="190"/>
      <c r="N146" s="190"/>
      <c r="O146" s="190"/>
      <c r="P146" s="191"/>
    </row>
    <row r="147" spans="2:16" ht="16.05" customHeight="1" x14ac:dyDescent="0.3">
      <c r="B147" s="192" t="s">
        <v>91</v>
      </c>
      <c r="C147" s="193"/>
      <c r="D147" s="193"/>
      <c r="E147" s="193"/>
      <c r="F147" s="193"/>
      <c r="G147" s="193"/>
      <c r="H147" s="194"/>
      <c r="I147" s="204" t="s">
        <v>92</v>
      </c>
      <c r="J147" s="204"/>
      <c r="K147" s="204"/>
      <c r="L147" s="204"/>
      <c r="M147" s="204"/>
      <c r="N147" s="204"/>
      <c r="O147" s="204"/>
      <c r="P147" s="205"/>
    </row>
    <row r="148" spans="2:16" ht="16.05" customHeight="1" x14ac:dyDescent="0.3">
      <c r="B148" s="201" t="s">
        <v>93</v>
      </c>
      <c r="C148" s="202"/>
      <c r="D148" s="202"/>
      <c r="E148" s="202"/>
      <c r="F148" s="202"/>
      <c r="G148" s="202"/>
      <c r="H148" s="203"/>
      <c r="I148" s="206" t="s">
        <v>94</v>
      </c>
      <c r="J148" s="206"/>
      <c r="K148" s="206"/>
      <c r="L148" s="206"/>
      <c r="M148" s="206"/>
      <c r="N148" s="206"/>
      <c r="O148" s="206"/>
      <c r="P148" s="207"/>
    </row>
    <row r="149" spans="2:16" ht="16.05" customHeight="1" x14ac:dyDescent="0.3">
      <c r="B149" s="68"/>
      <c r="C149" s="69"/>
      <c r="D149" s="69"/>
      <c r="E149" s="69"/>
      <c r="F149" s="69"/>
      <c r="G149" s="69"/>
      <c r="H149" s="70"/>
      <c r="I149" s="71"/>
      <c r="J149" s="71"/>
      <c r="K149" s="71"/>
      <c r="L149" s="71"/>
      <c r="M149" s="71"/>
      <c r="N149" s="71"/>
      <c r="O149" s="71"/>
      <c r="P149" s="72"/>
    </row>
    <row r="150" spans="2:16" ht="16.05" customHeight="1" x14ac:dyDescent="0.3">
      <c r="B150" s="68"/>
      <c r="C150" s="69"/>
      <c r="D150" s="69"/>
      <c r="E150" s="69"/>
      <c r="F150" s="69"/>
      <c r="G150" s="69"/>
      <c r="H150" s="70"/>
      <c r="I150" s="71"/>
      <c r="J150" s="71"/>
      <c r="K150" s="71"/>
      <c r="L150" s="71"/>
      <c r="M150" s="71"/>
      <c r="N150" s="71"/>
      <c r="O150" s="71"/>
      <c r="P150" s="72"/>
    </row>
    <row r="151" spans="2:16" ht="16.05" customHeight="1" x14ac:dyDescent="0.3">
      <c r="B151" s="195"/>
      <c r="C151" s="196"/>
      <c r="D151" s="196"/>
      <c r="E151" s="196"/>
      <c r="F151" s="196"/>
      <c r="G151" s="196"/>
      <c r="H151" s="197"/>
      <c r="I151" s="188"/>
      <c r="J151" s="188"/>
      <c r="K151" s="188"/>
      <c r="L151" s="188"/>
      <c r="M151" s="188"/>
      <c r="N151" s="188"/>
      <c r="O151" s="188"/>
      <c r="P151" s="189"/>
    </row>
    <row r="152" spans="2:16" ht="16.05" customHeight="1" x14ac:dyDescent="0.3">
      <c r="B152" s="195" t="s">
        <v>90</v>
      </c>
      <c r="C152" s="196"/>
      <c r="D152" s="196"/>
      <c r="E152" s="196"/>
      <c r="F152" s="196"/>
      <c r="G152" s="196"/>
      <c r="H152" s="197"/>
      <c r="I152" s="188" t="s">
        <v>90</v>
      </c>
      <c r="J152" s="188"/>
      <c r="K152" s="188"/>
      <c r="L152" s="188"/>
      <c r="M152" s="188"/>
      <c r="N152" s="188"/>
      <c r="O152" s="188"/>
      <c r="P152" s="189"/>
    </row>
    <row r="153" spans="2:16" ht="16.05" customHeight="1" x14ac:dyDescent="0.3">
      <c r="B153" s="198" t="s">
        <v>60</v>
      </c>
      <c r="C153" s="199"/>
      <c r="D153" s="199"/>
      <c r="E153" s="199"/>
      <c r="F153" s="199"/>
      <c r="G153" s="199"/>
      <c r="H153" s="200"/>
      <c r="I153" s="190" t="s">
        <v>60</v>
      </c>
      <c r="J153" s="190"/>
      <c r="K153" s="190"/>
      <c r="L153" s="190"/>
      <c r="M153" s="190"/>
      <c r="N153" s="190"/>
      <c r="O153" s="190"/>
      <c r="P153" s="191"/>
    </row>
    <row r="154" spans="2:16" x14ac:dyDescent="0.3">
      <c r="B154"/>
      <c r="C154"/>
    </row>
    <row r="155" spans="2:16" x14ac:dyDescent="0.3">
      <c r="B155"/>
      <c r="C155"/>
    </row>
    <row r="156" spans="2:16" x14ac:dyDescent="0.3">
      <c r="B156"/>
      <c r="C156"/>
    </row>
    <row r="157" spans="2:16" x14ac:dyDescent="0.3">
      <c r="C157"/>
    </row>
    <row r="158" spans="2:16" x14ac:dyDescent="0.3">
      <c r="C158"/>
    </row>
  </sheetData>
  <mergeCells count="132">
    <mergeCell ref="I152:P152"/>
    <mergeCell ref="H8:P8"/>
    <mergeCell ref="E10:P10"/>
    <mergeCell ref="E11:P11"/>
    <mergeCell ref="E12:P12"/>
    <mergeCell ref="I153:P153"/>
    <mergeCell ref="B140:H140"/>
    <mergeCell ref="B144:H144"/>
    <mergeCell ref="B145:H145"/>
    <mergeCell ref="B146:H146"/>
    <mergeCell ref="B141:H141"/>
    <mergeCell ref="B147:H147"/>
    <mergeCell ref="B148:H148"/>
    <mergeCell ref="B151:H151"/>
    <mergeCell ref="B152:H152"/>
    <mergeCell ref="B153:H153"/>
    <mergeCell ref="I140:P140"/>
    <mergeCell ref="I141:P141"/>
    <mergeCell ref="I144:P144"/>
    <mergeCell ref="I145:P145"/>
    <mergeCell ref="I146:P146"/>
    <mergeCell ref="I147:P147"/>
    <mergeCell ref="I148:P148"/>
    <mergeCell ref="I151:P151"/>
    <mergeCell ref="B136:M136"/>
    <mergeCell ref="P121:P123"/>
    <mergeCell ref="B119:F119"/>
    <mergeCell ref="H119:J119"/>
    <mergeCell ref="L119:N119"/>
    <mergeCell ref="B17:P17"/>
    <mergeCell ref="D18:M18"/>
    <mergeCell ref="E19:M19"/>
    <mergeCell ref="E20:M20"/>
    <mergeCell ref="E21:M21"/>
    <mergeCell ref="E22:M22"/>
    <mergeCell ref="E23:M23"/>
    <mergeCell ref="E24:M24"/>
    <mergeCell ref="E25:M25"/>
    <mergeCell ref="E26:M26"/>
    <mergeCell ref="E27:M27"/>
    <mergeCell ref="E28:M28"/>
    <mergeCell ref="E29:M29"/>
    <mergeCell ref="E30:M30"/>
    <mergeCell ref="E31:M31"/>
    <mergeCell ref="E32:M32"/>
    <mergeCell ref="C124:F124"/>
    <mergeCell ref="C125:F125"/>
    <mergeCell ref="B130:I130"/>
    <mergeCell ref="C126:F126"/>
    <mergeCell ref="C127:F127"/>
    <mergeCell ref="C128:F128"/>
    <mergeCell ref="C129:F129"/>
    <mergeCell ref="N106:O106"/>
    <mergeCell ref="B116:O116"/>
    <mergeCell ref="B117:O117"/>
    <mergeCell ref="B115:O115"/>
    <mergeCell ref="B114:I114"/>
    <mergeCell ref="G105:G107"/>
    <mergeCell ref="C111:F111"/>
    <mergeCell ref="C112:F112"/>
    <mergeCell ref="C113:F113"/>
    <mergeCell ref="C121:F123"/>
    <mergeCell ref="I121:I123"/>
    <mergeCell ref="J121:K121"/>
    <mergeCell ref="L121:O121"/>
    <mergeCell ref="J122:K122"/>
    <mergeCell ref="L122:M122"/>
    <mergeCell ref="B131:O131"/>
    <mergeCell ref="B132:O132"/>
    <mergeCell ref="B133:O133"/>
    <mergeCell ref="B18:C32"/>
    <mergeCell ref="I36:J36"/>
    <mergeCell ref="E36:H36"/>
    <mergeCell ref="I37:I39"/>
    <mergeCell ref="J37:J39"/>
    <mergeCell ref="K37:K39"/>
    <mergeCell ref="D35:D39"/>
    <mergeCell ref="B34:P34"/>
    <mergeCell ref="O35:O39"/>
    <mergeCell ref="P35:P39"/>
    <mergeCell ref="E35:N35"/>
    <mergeCell ref="L38:L39"/>
    <mergeCell ref="N38:N39"/>
    <mergeCell ref="K36:N36"/>
    <mergeCell ref="M37:M39"/>
    <mergeCell ref="B35:C39"/>
    <mergeCell ref="H121:H123"/>
    <mergeCell ref="H105:H107"/>
    <mergeCell ref="G121:G123"/>
    <mergeCell ref="B121:B123"/>
    <mergeCell ref="B105:B107"/>
    <mergeCell ref="B4:C4"/>
    <mergeCell ref="N19:N20"/>
    <mergeCell ref="N21:N22"/>
    <mergeCell ref="N23:N24"/>
    <mergeCell ref="N25:N26"/>
    <mergeCell ref="N27:N28"/>
    <mergeCell ref="N29:N30"/>
    <mergeCell ref="N31:N32"/>
    <mergeCell ref="B5:C5"/>
    <mergeCell ref="B7:C7"/>
    <mergeCell ref="B8:C8"/>
    <mergeCell ref="B9:C9"/>
    <mergeCell ref="B10:C12"/>
    <mergeCell ref="D8:G8"/>
    <mergeCell ref="B6:C6"/>
    <mergeCell ref="A16:XFD16"/>
    <mergeCell ref="B13:C13"/>
    <mergeCell ref="H13:P13"/>
    <mergeCell ref="E14:P14"/>
    <mergeCell ref="D15:P15"/>
    <mergeCell ref="D4:P4"/>
    <mergeCell ref="D5:P5"/>
    <mergeCell ref="D6:P6"/>
    <mergeCell ref="D7:P7"/>
    <mergeCell ref="D9:Q9"/>
    <mergeCell ref="B100:D100"/>
    <mergeCell ref="B101:M101"/>
    <mergeCell ref="C105:F107"/>
    <mergeCell ref="C108:F108"/>
    <mergeCell ref="C109:F109"/>
    <mergeCell ref="C110:F110"/>
    <mergeCell ref="E37:E39"/>
    <mergeCell ref="F37:F39"/>
    <mergeCell ref="G37:G39"/>
    <mergeCell ref="H37:H39"/>
    <mergeCell ref="I105:I107"/>
    <mergeCell ref="J105:K105"/>
    <mergeCell ref="J106:K106"/>
    <mergeCell ref="L105:O105"/>
    <mergeCell ref="L106:M106"/>
    <mergeCell ref="B103:P103"/>
  </mergeCells>
  <conditionalFormatting sqref="P40:P99">
    <cfRule type="cellIs" dxfId="6" priority="6" operator="lessThan">
      <formula>#REF!</formula>
    </cfRule>
  </conditionalFormatting>
  <conditionalFormatting sqref="P40:P99">
    <cfRule type="cellIs" dxfId="5" priority="7" operator="greaterThan">
      <formula>#REF!+5</formula>
    </cfRule>
  </conditionalFormatting>
  <conditionalFormatting sqref="P100">
    <cfRule type="cellIs" dxfId="4" priority="4" operator="lessThan">
      <formula>#REF!</formula>
    </cfRule>
  </conditionalFormatting>
  <conditionalFormatting sqref="P100">
    <cfRule type="cellIs" dxfId="3" priority="5" operator="greaterThan">
      <formula>#REF!+5</formula>
    </cfRule>
  </conditionalFormatting>
  <conditionalFormatting sqref="P100">
    <cfRule type="cellIs" dxfId="2" priority="1" operator="equal">
      <formula>#REF!</formula>
    </cfRule>
    <cfRule type="cellIs" dxfId="1" priority="2" operator="lessThan">
      <formula>#REF!</formula>
    </cfRule>
    <cfRule type="cellIs" dxfId="0" priority="3" operator="greaterThan">
      <formula>#REF!</formula>
    </cfRule>
  </conditionalFormatting>
  <pageMargins left="0.7" right="0.7" top="0.75" bottom="0.75" header="0.3" footer="0.3"/>
  <pageSetup paperSize="9" scale="34" fitToHeight="0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Sheet2!$B$2:$B$7</xm:f>
          </x14:formula1>
          <xm:sqref>D8:E8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 Ramli</dc:creator>
  <cp:lastModifiedBy>user</cp:lastModifiedBy>
  <cp:lastPrinted>2021-03-22T01:35:52Z</cp:lastPrinted>
  <dcterms:created xsi:type="dcterms:W3CDTF">2020-06-28T02:30:00Z</dcterms:created>
  <dcterms:modified xsi:type="dcterms:W3CDTF">2021-03-22T01:44:06Z</dcterms:modified>
</cp:coreProperties>
</file>