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820" activeTab="0"/>
  </bookViews>
  <sheets>
    <sheet name="MARKAH" sheetId="1" r:id="rId1"/>
    <sheet name="CQI" sheetId="2" r:id="rId2"/>
    <sheet name="LAPORAN CQI" sheetId="3" r:id="rId3"/>
    <sheet name="CQI PROCESS" sheetId="4" r:id="rId4"/>
    <sheet name="Data" sheetId="5" r:id="rId5"/>
  </sheets>
  <definedNames>
    <definedName name="GradePoint">'Data'!$B$4:$D$14</definedName>
    <definedName name="_xlnm.Print_Area" localSheetId="1">'CQI'!$A:$W</definedName>
    <definedName name="_xlnm.Print_Area" localSheetId="2">'LAPORAN CQI'!$A:$J</definedName>
    <definedName name="_xlnm.Print_Area" localSheetId="0">'MARKAH'!$A:$Q</definedName>
    <definedName name="_xlnm.Print_Titles" localSheetId="1">'CQI'!$13:$15</definedName>
  </definedNames>
  <calcPr fullCalcOnLoad="1"/>
</workbook>
</file>

<file path=xl/sharedStrings.xml><?xml version="1.0" encoding="utf-8"?>
<sst xmlns="http://schemas.openxmlformats.org/spreadsheetml/2006/main" count="249" uniqueCount="206">
  <si>
    <t>Sem/Sesi</t>
  </si>
  <si>
    <t>Sem 1 Sesi 2019/2020</t>
  </si>
  <si>
    <t>Kod Program</t>
  </si>
  <si>
    <t>I13</t>
  </si>
  <si>
    <t>Nama Program</t>
  </si>
  <si>
    <t>ISM USULUDDIN DENGAN KAUNSELING</t>
  </si>
  <si>
    <t>Kod Kursus</t>
  </si>
  <si>
    <t>SYI 10102</t>
  </si>
  <si>
    <t>Nama Kursus</t>
  </si>
  <si>
    <t>FIQH AL-IBADAT</t>
  </si>
  <si>
    <t>Pensyarah</t>
  </si>
  <si>
    <t>PROF. MADYA TO' PUAN DR. NIZAITA OMAR</t>
  </si>
  <si>
    <t>CLO1</t>
  </si>
  <si>
    <t>CLO2</t>
  </si>
  <si>
    <t>CLO3</t>
  </si>
  <si>
    <t>KKM1</t>
  </si>
  <si>
    <t>KKM6</t>
  </si>
  <si>
    <t>KKM7</t>
  </si>
  <si>
    <t>FINAL</t>
  </si>
  <si>
    <t>CW</t>
  </si>
  <si>
    <t>TOTAL</t>
  </si>
  <si>
    <t>Grade</t>
  </si>
  <si>
    <t>Point</t>
  </si>
  <si>
    <t>Test</t>
  </si>
  <si>
    <t>Final Exam</t>
  </si>
  <si>
    <t xml:space="preserve">Tugasan </t>
  </si>
  <si>
    <t>Bentang</t>
  </si>
  <si>
    <t>No.</t>
  </si>
  <si>
    <t>Matrik</t>
  </si>
  <si>
    <t>Nama Pelajar</t>
  </si>
  <si>
    <t>A-F</t>
  </si>
  <si>
    <t>0-4</t>
  </si>
  <si>
    <t>'054845</t>
  </si>
  <si>
    <t>IWANI NUR HADHIRAH BINTI MOHAMAD BAZLAN</t>
  </si>
  <si>
    <t>'054872</t>
  </si>
  <si>
    <t>NURUL AIN SHAHIRA BINTI SAMSURI</t>
  </si>
  <si>
    <t>'054895</t>
  </si>
  <si>
    <t>MUHAMMAD 'AIZUDDIN BIN ROSLAN</t>
  </si>
  <si>
    <t>'054905</t>
  </si>
  <si>
    <t>NOOR FATIN IZZAH BINTI NOORISMA EZA</t>
  </si>
  <si>
    <t>'054995</t>
  </si>
  <si>
    <t>SITI FATIMAH BINTI REDZUAN</t>
  </si>
  <si>
    <t>'055035</t>
  </si>
  <si>
    <t>NUR AISSATUL IZZAH BINTI JAMALUDDIN</t>
  </si>
  <si>
    <t>'055065</t>
  </si>
  <si>
    <t>SYAFIA ATHIRA BINTI ANUAR</t>
  </si>
  <si>
    <t>'055074</t>
  </si>
  <si>
    <t>MUHAMMAD RAIQHAN BIN MUSTAFA KAMAL</t>
  </si>
  <si>
    <t>'055082</t>
  </si>
  <si>
    <t>NURUL WAHIDAH BINTI KHAIRUDDIN</t>
  </si>
  <si>
    <t>'055152</t>
  </si>
  <si>
    <t>NURUL SYAZWANI BINTI HASAN</t>
  </si>
  <si>
    <t>'055193</t>
  </si>
  <si>
    <t>NORMADIHAH BINTI ISMADI</t>
  </si>
  <si>
    <t>'055223</t>
  </si>
  <si>
    <t>NUR ZAFIRAH BINTI SEMAN</t>
  </si>
  <si>
    <t>'055231</t>
  </si>
  <si>
    <t>KHAIRUNNISA BINTI ARIFFIN</t>
  </si>
  <si>
    <t>'055258</t>
  </si>
  <si>
    <t>SITI NURMUNAWWARAH BINTI YAACOB</t>
  </si>
  <si>
    <t>'055306</t>
  </si>
  <si>
    <t>NUR SHAFIEKA BINTI IBRAHIM</t>
  </si>
  <si>
    <t>'055318</t>
  </si>
  <si>
    <t>NURALYAA BINTI MOHD NOORDIN</t>
  </si>
  <si>
    <t>'055333</t>
  </si>
  <si>
    <t>TUAN IDAYU BINTI TUAN ABDUL RASHID</t>
  </si>
  <si>
    <t>'055365</t>
  </si>
  <si>
    <t>NUR IZZATUL ASYIKIN BINTI MOHD ZAMRI</t>
  </si>
  <si>
    <t>'055369</t>
  </si>
  <si>
    <t>NUR UMAYRAH BINTI OTHMAN</t>
  </si>
  <si>
    <t>'055461</t>
  </si>
  <si>
    <t>SITI KAMILAH BINTI MOHD AZMI</t>
  </si>
  <si>
    <t>'055489</t>
  </si>
  <si>
    <t>NURUL IZZAH BINTI ABD MUKTI</t>
  </si>
  <si>
    <t>'055500</t>
  </si>
  <si>
    <t>NOR ATHIRAH BINTI AB RASHID</t>
  </si>
  <si>
    <t>'055553</t>
  </si>
  <si>
    <t>NURUL NAJLA BINTI NAWI</t>
  </si>
  <si>
    <t>'055816</t>
  </si>
  <si>
    <t>MOHD KHAIRIL FITRI BIN DIMAN</t>
  </si>
  <si>
    <t>'055821</t>
  </si>
  <si>
    <t>MUHAMAD HAFIZUDDIN BIN IBRAHIM</t>
  </si>
  <si>
    <t>'055831</t>
  </si>
  <si>
    <t>NUR FATIN NADIRAH BINTI ABDULLADIN</t>
  </si>
  <si>
    <t>'055891</t>
  </si>
  <si>
    <t>NUR ALIF'FAH BINTI MIHAD</t>
  </si>
  <si>
    <t>'055896</t>
  </si>
  <si>
    <t>SITI ROHAYU BINTI MARZUKI</t>
  </si>
  <si>
    <t>'055930</t>
  </si>
  <si>
    <t>AHMADDHIYA AIMAN BIN MOHAMAD ZAKI</t>
  </si>
  <si>
    <t>'056005</t>
  </si>
  <si>
    <t>NORAZLYN BINTI OTHMAN</t>
  </si>
  <si>
    <t>'056011</t>
  </si>
  <si>
    <t>NOR NABIHAH BINTI MOHD AZHAR</t>
  </si>
  <si>
    <t>'056043</t>
  </si>
  <si>
    <t>WAN NUR ATHIRAH BINTI WAN HASSAN FAUZI</t>
  </si>
  <si>
    <t>'056070</t>
  </si>
  <si>
    <t>MUHAMMAD SYAKIR BIN ISMAIL</t>
  </si>
  <si>
    <t>'056087</t>
  </si>
  <si>
    <t>NORHAZMIZA BINTI ZAKRI</t>
  </si>
  <si>
    <t>'056109</t>
  </si>
  <si>
    <t>AINA SOFIA BINTI RUSAINE</t>
  </si>
  <si>
    <t>'056114</t>
  </si>
  <si>
    <t>ANIS NAZIHAH BINTI HUSIN</t>
  </si>
  <si>
    <t>'056124</t>
  </si>
  <si>
    <t>NUR FAZILAH BINTI JAMLIN</t>
  </si>
  <si>
    <t>'056199</t>
  </si>
  <si>
    <t>SHAIFUL NAIM BIN ZAUKEPLI</t>
  </si>
  <si>
    <t>'056221</t>
  </si>
  <si>
    <t>NAQIUDDIN NAJMI BIN NORIZAN</t>
  </si>
  <si>
    <t>'056296</t>
  </si>
  <si>
    <t>NUR SYAZANA AMIRAH BINTI MOHD NOOR</t>
  </si>
  <si>
    <t>'056426</t>
  </si>
  <si>
    <t>INTAN NURNILAM FITHRI BINTI AMLAN</t>
  </si>
  <si>
    <t>'056447</t>
  </si>
  <si>
    <t>SITI NOORJULIANA BINTI ABD RAHMAN</t>
  </si>
  <si>
    <t>'056484</t>
  </si>
  <si>
    <t>NURUL NAJWA BINTI MD HANAFI</t>
  </si>
  <si>
    <t>'056493</t>
  </si>
  <si>
    <t>NUR FASEHAH BINTI ABD RAHMAN</t>
  </si>
  <si>
    <t>'056637</t>
  </si>
  <si>
    <t>NURIN NASUHA BINTI KAMARUDIN</t>
  </si>
  <si>
    <t>'056639</t>
  </si>
  <si>
    <t>NUR FATNY ASSHIDA BINTI CHE RAHIM @ FAKHRUDDIN</t>
  </si>
  <si>
    <t>'056646</t>
  </si>
  <si>
    <t>NOR HAFIZAH BINTI ZAKARIA</t>
  </si>
  <si>
    <t>'056647</t>
  </si>
  <si>
    <t>AIDA AFRINA BINTI AHMAD</t>
  </si>
  <si>
    <t>'056660</t>
  </si>
  <si>
    <t>NURUL SYAZWANI BINTI ADNAN</t>
  </si>
  <si>
    <t>'056762</t>
  </si>
  <si>
    <t>AMIRA NADIA BINTI MOHD ASRI</t>
  </si>
  <si>
    <t>'056930</t>
  </si>
  <si>
    <t>TUAN AMIRAH FARHANA BINTI TUAN ALI</t>
  </si>
  <si>
    <t>'056934</t>
  </si>
  <si>
    <t>SITI NOR ARIFAH BINTI RAZAK</t>
  </si>
  <si>
    <t>'056991</t>
  </si>
  <si>
    <t>WAN AHMAD KAMAL BIN WAN ABDUL RASHID</t>
  </si>
  <si>
    <t>'057014</t>
  </si>
  <si>
    <t>MUHAMAD HAIKAL SYAHMI BIN HAMZAH</t>
  </si>
  <si>
    <t>'057032</t>
  </si>
  <si>
    <t>BASYIR AZIZI BIN MOHAMED NAZARI</t>
  </si>
  <si>
    <t>'057056</t>
  </si>
  <si>
    <t>ALYAA SYAKIRAH BINTI AHMAD</t>
  </si>
  <si>
    <t>'057068</t>
  </si>
  <si>
    <t>MUMTAZ AQILAH BINTI CHE ZABIDIN</t>
  </si>
  <si>
    <t>'057072</t>
  </si>
  <si>
    <t>WAN NUR SYAZWINA BINTI WAN MOHAMAD LATFI</t>
  </si>
  <si>
    <t>'057073</t>
  </si>
  <si>
    <t>SITI NUR MARDHIYYAH BINTI MOHD AZAM</t>
  </si>
  <si>
    <t>BORANG PENGISIAN CQI</t>
  </si>
  <si>
    <t>Program</t>
  </si>
  <si>
    <t>Gred</t>
  </si>
  <si>
    <t>Mata</t>
  </si>
  <si>
    <t>Jumlah Markah CLO</t>
  </si>
  <si>
    <t xml:space="preserve">ceiling </t>
  </si>
  <si>
    <t>P'nilaian B'terusan</t>
  </si>
  <si>
    <t>Pep. Akhir</t>
  </si>
  <si>
    <t>Jumlah</t>
  </si>
  <si>
    <t xml:space="preserve">LAPORAN CQI </t>
  </si>
  <si>
    <t>A) Pencapaian Pelajar Mengikut Gred</t>
  </si>
  <si>
    <t>GRED</t>
  </si>
  <si>
    <t>BIL.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</si>
  <si>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</si>
  <si>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</si>
  <si>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</si>
  <si>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</si>
  <si>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</si>
  <si>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</si>
  <si>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</si>
  <si>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</si>
  <si>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</si>
  <si>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</si>
  <si>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</si>
  <si>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B) Pencapaian Pelajar Mengikut CLO</t>
  </si>
  <si>
    <t>Bilangan Pelajar (50% ke atas)</t>
  </si>
  <si>
    <t>Keseluruhan Pelajar</t>
  </si>
  <si>
    <t>Peratus Bilangan Pelajar Mencapai Markah 50% ke atas</t>
  </si>
  <si>
    <t>Sekiranya ada CLO yang peratus bilangan pelajar yang mendapat markah 50% adalah kurang daripada 50%, sila cadangkan langkah penambahbaikan dalam ruangan ULASAN.</t>
  </si>
  <si>
    <t>C) Penerangan CLO</t>
  </si>
  <si>
    <t>Menerangkan nas-nas al Quran dan hadis berhubung dengan permasalahan isu-isu kemasyarakatan; (A2, KKM3)</t>
  </si>
  <si>
    <t>Menghubungkait isu kemasyarakatan dengan nas-nas yang terdapat dalam al Quran; (A3, KKM4)</t>
  </si>
  <si>
    <t>Menyelesaikan isu kemasyarakatan berasaskan petunjuk al Quran dan Hadis. (A4, KKM7)</t>
  </si>
  <si>
    <t>D) Ulasan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</si>
  <si>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</si>
  <si>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</si>
  <si>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</si>
  <si>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</si>
  <si>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</si>
  <si>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DISEDIAKAN OLEH</t>
  </si>
  <si>
    <t>Nama</t>
  </si>
  <si>
    <t>Tarikh</t>
  </si>
  <si>
    <t>CQI Process for CLOs</t>
  </si>
  <si>
    <t>FLOW OF CQI PROCESS FOR DIRECT MEASUREMENT OF CLO</t>
  </si>
  <si>
    <r>
      <t xml:space="preserve">PERHATIAN: Dimohon </t>
    </r>
    <r>
      <rPr>
        <b/>
        <i/>
        <sz val="11"/>
        <color indexed="10"/>
        <rFont val="Calibri"/>
        <family val="2"/>
      </rPr>
      <t xml:space="preserve">worksheet </t>
    </r>
    <r>
      <rPr>
        <b/>
        <sz val="11"/>
        <color indexed="10"/>
        <rFont val="Calibri"/>
        <family val="2"/>
      </rPr>
      <t>ini tidak diubah dan dibuang.</t>
    </r>
  </si>
  <si>
    <t>MQF1</t>
  </si>
  <si>
    <t>MQF2</t>
  </si>
  <si>
    <t>MQF3</t>
  </si>
  <si>
    <t>CLO4</t>
  </si>
  <si>
    <t>MQF4</t>
  </si>
  <si>
    <t>CLO5</t>
  </si>
  <si>
    <t>MQF5</t>
  </si>
  <si>
    <t>CLO6</t>
  </si>
  <si>
    <t>MQF6</t>
  </si>
  <si>
    <t>MQF7</t>
  </si>
  <si>
    <t>MQF8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</si>
</sst>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</numFmts>
  <fonts count="87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22"/>
      <color indexed="8"/>
      <name val="Arial Unicode MS"/>
      <family val="0"/>
    </font>
    <font>
      <b/>
      <sz val="11"/>
      <color indexed="8"/>
      <name val="Arial Unicode MS"/>
      <family val="0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24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b/>
      <i/>
      <sz val="9"/>
      <color indexed="8"/>
      <name val="Calibri"/>
      <family val="2"/>
    </font>
    <font>
      <b/>
      <i/>
      <sz val="10"/>
      <color indexed="8"/>
      <name val="Arial Unicode MS"/>
      <family val="0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1"/>
    </font>
    <font>
      <b/>
      <sz val="11"/>
      <color rgb="FFFF0000"/>
      <name val="Calibri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22"/>
      <color theme="1"/>
      <name val="Arial Unicode MS"/>
      <family val="0"/>
    </font>
    <font>
      <b/>
      <sz val="11"/>
      <color theme="1"/>
      <name val="Arial Unicode MS"/>
      <family val="0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  <font>
      <b/>
      <i/>
      <sz val="9"/>
      <color theme="1"/>
      <name val="Calibri"/>
      <family val="2"/>
    </font>
    <font>
      <b/>
      <i/>
      <sz val="10"/>
      <color theme="1"/>
      <name val="Arial Unicode MS"/>
      <family val="0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4" borderId="1" applyNumberFormat="0" applyAlignment="0" applyProtection="0"/>
    <xf numFmtId="0" fontId="52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6" applyNumberFormat="0" applyAlignment="0" applyProtection="0"/>
    <xf numFmtId="0" fontId="49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7" applyNumberFormat="0" applyAlignment="0" applyProtection="0"/>
    <xf numFmtId="0" fontId="0" fillId="12" borderId="0" applyNumberFormat="0" applyBorder="0" applyAlignment="0" applyProtection="0"/>
    <xf numFmtId="0" fontId="61" fillId="11" borderId="6" applyNumberForma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63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left"/>
      <protection/>
    </xf>
    <xf numFmtId="0" fontId="63" fillId="0" borderId="12" xfId="0" applyFont="1" applyFill="1" applyBorder="1" applyAlignment="1" applyProtection="1">
      <alignment horizontal="left"/>
      <protection/>
    </xf>
    <xf numFmtId="0" fontId="63" fillId="0" borderId="13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1" fillId="0" borderId="14" xfId="0" applyFont="1" applyFill="1" applyBorder="1" applyAlignment="1" applyProtection="1">
      <alignment horizontal="left" vertical="top" wrapText="1"/>
      <protection/>
    </xf>
    <xf numFmtId="0" fontId="71" fillId="0" borderId="0" xfId="0" applyFont="1" applyFill="1" applyBorder="1" applyAlignment="1" applyProtection="1">
      <alignment horizontal="left" vertical="top" wrapText="1"/>
      <protection/>
    </xf>
    <xf numFmtId="0" fontId="63" fillId="34" borderId="0" xfId="0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Border="1" applyAlignment="1" applyProtection="1">
      <alignment horizontal="left" vertical="top" wrapText="1"/>
      <protection/>
    </xf>
    <xf numFmtId="0" fontId="63" fillId="0" borderId="10" xfId="0" applyFont="1" applyFill="1" applyBorder="1" applyAlignment="1" applyProtection="1">
      <alignment horizontal="left" vertical="top" wrapText="1"/>
      <protection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63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7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63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73" fillId="0" borderId="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 horizontal="right"/>
      <protection/>
    </xf>
    <xf numFmtId="0" fontId="75" fillId="0" borderId="0" xfId="0" applyFont="1" applyFill="1" applyBorder="1" applyAlignment="1" applyProtection="1">
      <alignment horizontal="right"/>
      <protection/>
    </xf>
    <xf numFmtId="0" fontId="76" fillId="0" borderId="0" xfId="0" applyFont="1" applyFill="1" applyAlignment="1" applyProtection="1">
      <alignment/>
      <protection/>
    </xf>
    <xf numFmtId="49" fontId="76" fillId="0" borderId="0" xfId="0" applyNumberFormat="1" applyFont="1" applyFill="1" applyAlignment="1" applyProtection="1">
      <alignment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/>
      <protection/>
    </xf>
    <xf numFmtId="0" fontId="78" fillId="31" borderId="10" xfId="0" applyFont="1" applyFill="1" applyBorder="1" applyAlignment="1" applyProtection="1">
      <alignment horizontal="center" vertical="center"/>
      <protection/>
    </xf>
    <xf numFmtId="0" fontId="78" fillId="31" borderId="10" xfId="0" applyFont="1" applyFill="1" applyBorder="1" applyAlignment="1" applyProtection="1">
      <alignment horizontal="center" vertical="center"/>
      <protection hidden="1"/>
    </xf>
    <xf numFmtId="0" fontId="73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9" fontId="79" fillId="31" borderId="10" xfId="0" applyNumberFormat="1" applyFont="1" applyFill="1" applyBorder="1" applyAlignment="1" applyProtection="1">
      <alignment horizontal="center"/>
      <protection/>
    </xf>
    <xf numFmtId="0" fontId="79" fillId="31" borderId="10" xfId="0" applyFont="1" applyFill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/>
      <protection/>
    </xf>
    <xf numFmtId="49" fontId="73" fillId="0" borderId="0" xfId="0" applyNumberFormat="1" applyFont="1" applyBorder="1" applyAlignment="1" applyProtection="1">
      <alignment/>
      <protection/>
    </xf>
    <xf numFmtId="0" fontId="73" fillId="0" borderId="0" xfId="0" applyFont="1" applyBorder="1" applyAlignment="1" applyProtection="1">
      <alignment horizontal="left"/>
      <protection/>
    </xf>
    <xf numFmtId="0" fontId="79" fillId="31" borderId="10" xfId="0" applyFont="1" applyFill="1" applyBorder="1" applyAlignment="1" applyProtection="1">
      <alignment horizontal="center" vertical="center"/>
      <protection/>
    </xf>
    <xf numFmtId="0" fontId="73" fillId="31" borderId="10" xfId="0" applyFont="1" applyFill="1" applyBorder="1" applyAlignment="1" applyProtection="1">
      <alignment horizontal="center" vertical="center"/>
      <protection/>
    </xf>
    <xf numFmtId="49" fontId="73" fillId="31" borderId="10" xfId="0" applyNumberFormat="1" applyFont="1" applyFill="1" applyBorder="1" applyAlignment="1" applyProtection="1">
      <alignment horizontal="center" vertical="center"/>
      <protection/>
    </xf>
    <xf numFmtId="9" fontId="80" fillId="31" borderId="10" xfId="0" applyNumberFormat="1" applyFont="1" applyFill="1" applyBorder="1" applyAlignment="1" applyProtection="1">
      <alignment horizontal="center" vertical="center" wrapText="1"/>
      <protection/>
    </xf>
    <xf numFmtId="0" fontId="80" fillId="31" borderId="10" xfId="0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 applyProtection="1">
      <alignment horizontal="left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 applyProtection="1">
      <alignment horizontal="left" vertical="center" wrapText="1"/>
      <protection/>
    </xf>
    <xf numFmtId="0" fontId="80" fillId="31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83" fillId="31" borderId="10" xfId="0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49" fontId="81" fillId="0" borderId="0" xfId="0" applyNumberFormat="1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8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85" fillId="0" borderId="0" xfId="0" applyFont="1" applyAlignment="1" applyProtection="1">
      <alignment horizontal="right"/>
      <protection locked="0"/>
    </xf>
    <xf numFmtId="9" fontId="63" fillId="16" borderId="16" xfId="0" applyNumberFormat="1" applyFont="1" applyFill="1" applyBorder="1" applyAlignment="1" applyProtection="1">
      <alignment vertical="center"/>
      <protection/>
    </xf>
    <xf numFmtId="9" fontId="63" fillId="0" borderId="0" xfId="0" applyNumberFormat="1" applyFont="1" applyFill="1" applyBorder="1" applyAlignment="1" applyProtection="1">
      <alignment vertical="center"/>
      <protection/>
    </xf>
    <xf numFmtId="0" fontId="63" fillId="16" borderId="10" xfId="0" applyFont="1" applyFill="1" applyBorder="1" applyAlignment="1" applyProtection="1">
      <alignment horizontal="center" vertical="center" wrapText="1"/>
      <protection/>
    </xf>
    <xf numFmtId="0" fontId="63" fillId="23" borderId="10" xfId="0" applyFont="1" applyFill="1" applyBorder="1" applyAlignment="1" applyProtection="1">
      <alignment horizontal="center" vertical="center"/>
      <protection locked="0"/>
    </xf>
    <xf numFmtId="49" fontId="63" fillId="23" borderId="10" xfId="0" applyNumberFormat="1" applyFont="1" applyFill="1" applyBorder="1" applyAlignment="1" applyProtection="1">
      <alignment horizontal="center" vertical="center"/>
      <protection locked="0"/>
    </xf>
    <xf numFmtId="9" fontId="63" fillId="16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19" borderId="10" xfId="0" applyFont="1" applyFill="1" applyBorder="1" applyAlignment="1" applyProtection="1">
      <alignment horizontal="center" vertical="center"/>
      <protection/>
    </xf>
    <xf numFmtId="0" fontId="86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85" fillId="0" borderId="0" xfId="0" applyFont="1" applyAlignment="1" applyProtection="1">
      <alignment/>
      <protection locked="0"/>
    </xf>
    <xf numFmtId="9" fontId="63" fillId="35" borderId="10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/>
    </xf>
    <xf numFmtId="9" fontId="63" fillId="36" borderId="10" xfId="0" applyNumberFormat="1" applyFont="1" applyFill="1" applyBorder="1" applyAlignment="1" applyProtection="1">
      <alignment horizontal="center" vertical="center"/>
      <protection locked="0"/>
    </xf>
    <xf numFmtId="0" fontId="63" fillId="16" borderId="11" xfId="0" applyFont="1" applyFill="1" applyBorder="1" applyAlignment="1" applyProtection="1">
      <alignment horizontal="center" vertical="center" wrapText="1"/>
      <protection/>
    </xf>
    <xf numFmtId="0" fontId="63" fillId="16" borderId="16" xfId="0" applyFont="1" applyFill="1" applyBorder="1" applyAlignment="1" applyProtection="1">
      <alignment horizontal="center" vertical="center" wrapText="1"/>
      <protection/>
    </xf>
    <xf numFmtId="0" fontId="63" fillId="20" borderId="10" xfId="0" applyFont="1" applyFill="1" applyBorder="1" applyAlignment="1" applyProtection="1">
      <alignment horizontal="center" vertical="center" wrapText="1"/>
      <protection locked="0"/>
    </xf>
    <xf numFmtId="9" fontId="63" fillId="20" borderId="10" xfId="2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>
      <alignment horizontal="center" vertical="center"/>
    </xf>
    <xf numFmtId="0" fontId="0" fillId="37" borderId="10" xfId="0" applyFill="1" applyBorder="1" applyAlignment="1" applyProtection="1">
      <alignment horizontal="center" vertical="center"/>
      <protection/>
    </xf>
    <xf numFmtId="0" fontId="53" fillId="3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9" fontId="0" fillId="0" borderId="0" xfId="20" applyFont="1" applyAlignment="1" applyProtection="1">
      <alignment horizontal="center" vertical="center"/>
      <protection locked="0"/>
    </xf>
    <xf numFmtId="9" fontId="0" fillId="3" borderId="0" xfId="20" applyFont="1" applyFill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8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Title 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FF0000"/>
      </font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Statistik Gred Pelajar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2405"/>
          <c:w val="0.7605"/>
          <c:h val="0.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'LAPORAN CQI'!$D$9</c:f>
              <c:strCache>
                <c:ptCount val="1"/>
                <c:pt idx="0">
                  <c:v>BIL.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'LAPORAN CQI'!$C$10:$C$20</c:f>
              <c:strCache/>
            </c:strRef>
          </c:cat>
          <c:val>
            <c:numRef>
              <c:f>'LAPORAN CQI'!$D$10:$D$20</c:f>
              <c:numCache/>
            </c:numRef>
          </c:val>
        </c:ser>
        <c:axId val="49043586"/>
        <c:axId val="38739091"/>
      </c:barChart>
      <c:catAx>
        <c:axId val="490435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43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4</xdr:row>
      <xdr:rowOff>38100</xdr:rowOff>
    </xdr:from>
    <xdr:to>
      <xdr:col>21</xdr:col>
      <xdr:colOff>66675</xdr:colOff>
      <xdr:row>35</xdr:row>
      <xdr:rowOff>19050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9925050" y="800100"/>
          <a:ext cx="2333625" cy="8172450"/>
        </a:xfrm>
        <a:prstGeom prst="rect">
          <a:avLst/>
        </a:prstGeom>
        <a:solidFill>
          <a:srgbClr val="B3A2C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GUIDELINES: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_x000B_1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 NOT CHANGE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the formula in column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D, E, F,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G, H, I, J, K and L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add any additional columns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. You may remove or add columns from column N onwards.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2. Fill in all the information in column C from row1 to row 6.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3. Fill in the MQF level at D10, E10 and F10.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4. Fill in all the weight percentages  at row 12 starting from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M onwards.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_x000B_5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In the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cells,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f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ill in the CLO number, by choosing either CLO1,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CLO2  or CLO3.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6. In the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cells, fill in the assessment category by choosing either CW or FINAL. _x000B_- CW stands for coursework / continuous assessment._x000B_- FINAL stands for final examination. 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7. Make sure all data are correctly exported to "CQI" worksheet. Then, proceed to "Laporan CQI".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333375</xdr:colOff>
      <xdr:row>2</xdr:row>
      <xdr:rowOff>114300</xdr:rowOff>
    </xdr:from>
    <xdr:to>
      <xdr:col>20</xdr:col>
      <xdr:colOff>85725</xdr:colOff>
      <xdr:row>10</xdr:row>
      <xdr:rowOff>180975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47700"/>
          <a:ext cx="32194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123825</xdr:colOff>
      <xdr:row>3</xdr:row>
      <xdr:rowOff>257175</xdr:rowOff>
    </xdr:from>
    <xdr:to>
      <xdr:col>26</xdr:col>
      <xdr:colOff>0</xdr:colOff>
      <xdr:row>14</xdr:row>
      <xdr:rowOff>381000</xdr:rowOff>
    </xdr:to>
    <xdr:sp>
      <xdr:nvSpPr>
        <xdr:cNvPr id="2" name="TextBox 86"/>
        <xdr:cNvSpPr txBox="1">
          <a:spLocks noChangeArrowheads="1"/>
        </xdr:cNvSpPr>
      </xdr:nvSpPr>
      <xdr:spPr>
        <a:xfrm>
          <a:off x="12801600" y="1000125"/>
          <a:ext cx="1704975" cy="31623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GUIDELINES: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Do not change anything in this worksheet. The data is automatically taken from the "MARKAH" worksheet.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2. Howerver, if you want t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o unlock this worksheet, use "aqel" as the password.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8</xdr:row>
      <xdr:rowOff>9525</xdr:rowOff>
    </xdr:from>
    <xdr:to>
      <xdr:col>8</xdr:col>
      <xdr:colOff>495300</xdr:colOff>
      <xdr:row>20</xdr:row>
      <xdr:rowOff>0</xdr:rowOff>
    </xdr:to>
    <xdr:graphicFrame>
      <xdr:nvGraphicFramePr>
        <xdr:cNvPr id="1" name="Chart 85"/>
        <xdr:cNvGraphicFramePr/>
      </xdr:nvGraphicFramePr>
      <xdr:xfrm>
        <a:off x="2466975" y="1533525"/>
        <a:ext cx="38385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0</xdr:row>
      <xdr:rowOff>85725</xdr:rowOff>
    </xdr:from>
    <xdr:to>
      <xdr:col>15</xdr:col>
      <xdr:colOff>28575</xdr:colOff>
      <xdr:row>17</xdr:row>
      <xdr:rowOff>57150</xdr:rowOff>
    </xdr:to>
    <xdr:sp>
      <xdr:nvSpPr>
        <xdr:cNvPr id="2" name="TextBox 86"/>
        <xdr:cNvSpPr txBox="1">
          <a:spLocks noChangeArrowheads="1"/>
        </xdr:cNvSpPr>
      </xdr:nvSpPr>
      <xdr:spPr>
        <a:xfrm>
          <a:off x="7658100" y="85725"/>
          <a:ext cx="2447925" cy="32099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GUIDELINES: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Do not change anything in this worksheet, EXCEPT section C (CLO description) and section D (Ulasan). The data is automatically taken from the "CQI" worksheet.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2. Howerver, if you want t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o unlock this worksheet, use "aqel" as the password.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3</xdr:row>
      <xdr:rowOff>19050</xdr:rowOff>
    </xdr:from>
    <xdr:ext cx="2895600" cy="609600"/>
    <xdr:sp>
      <xdr:nvSpPr>
        <xdr:cNvPr id="1" name="TextBox 589"/>
        <xdr:cNvSpPr txBox="1">
          <a:spLocks noChangeArrowheads="1"/>
        </xdr:cNvSpPr>
      </xdr:nvSpPr>
      <xdr:spPr>
        <a:xfrm>
          <a:off x="238125" y="847725"/>
          <a:ext cx="289560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Current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Lecturer of the Course get the CQI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from previous lecturer of the course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(2nd week before the semester starts)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342900</xdr:colOff>
      <xdr:row>8</xdr:row>
      <xdr:rowOff>104775</xdr:rowOff>
    </xdr:from>
    <xdr:ext cx="2924175" cy="600075"/>
    <xdr:sp>
      <xdr:nvSpPr>
        <xdr:cNvPr id="2" name="TextBox 590"/>
        <xdr:cNvSpPr txBox="1">
          <a:spLocks noChangeArrowheads="1"/>
        </xdr:cNvSpPr>
      </xdr:nvSpPr>
      <xdr:spPr>
        <a:xfrm>
          <a:off x="952500" y="1885950"/>
          <a:ext cx="2924175" cy="600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Current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Lecturer do the planning to improve the performance of the course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(Evidence:Minute of meeting)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257175</xdr:colOff>
      <xdr:row>14</xdr:row>
      <xdr:rowOff>38100</xdr:rowOff>
    </xdr:from>
    <xdr:ext cx="3171825" cy="771525"/>
    <xdr:sp>
      <xdr:nvSpPr>
        <xdr:cNvPr id="3" name="TextBox 591"/>
        <xdr:cNvSpPr txBox="1">
          <a:spLocks noChangeArrowheads="1"/>
        </xdr:cNvSpPr>
      </xdr:nvSpPr>
      <xdr:spPr>
        <a:xfrm>
          <a:off x="257175" y="2962275"/>
          <a:ext cx="3171825" cy="771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Implementation of the planning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(Week 1 to Week 14)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(Evidence: Student's Attendance/Lecture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Notes/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Tutorial etc)</a:t>
          </a:r>
        </a:p>
      </xdr:txBody>
    </xdr:sp>
    <xdr:clientData/>
  </xdr:oneCellAnchor>
  <xdr:oneCellAnchor>
    <xdr:from>
      <xdr:col>1</xdr:col>
      <xdr:colOff>590550</xdr:colOff>
      <xdr:row>20</xdr:row>
      <xdr:rowOff>133350</xdr:rowOff>
    </xdr:from>
    <xdr:ext cx="2600325" cy="619125"/>
    <xdr:sp>
      <xdr:nvSpPr>
        <xdr:cNvPr id="4" name="TextBox 592"/>
        <xdr:cNvSpPr txBox="1">
          <a:spLocks noChangeArrowheads="1"/>
        </xdr:cNvSpPr>
      </xdr:nvSpPr>
      <xdr:spPr>
        <a:xfrm>
          <a:off x="1200150" y="4200525"/>
          <a:ext cx="260032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Evaluation Process (Week 1- Week 14)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(Evidence: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Test 1/ Test 2/ Assignments/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 reports/Final Exam etc)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0</xdr:col>
      <xdr:colOff>180975</xdr:colOff>
      <xdr:row>26</xdr:row>
      <xdr:rowOff>85725</xdr:rowOff>
    </xdr:from>
    <xdr:ext cx="2457450" cy="428625"/>
    <xdr:sp>
      <xdr:nvSpPr>
        <xdr:cNvPr id="5" name="TextBox 593"/>
        <xdr:cNvSpPr txBox="1">
          <a:spLocks noChangeArrowheads="1"/>
        </xdr:cNvSpPr>
      </xdr:nvSpPr>
      <xdr:spPr>
        <a:xfrm>
          <a:off x="180975" y="5295900"/>
          <a:ext cx="24574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Current Lecturer analyse the overall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performance and proposed CQI</a:t>
          </a:r>
        </a:p>
      </xdr:txBody>
    </xdr:sp>
    <xdr:clientData/>
  </xdr:oneCellAnchor>
  <xdr:twoCellAnchor>
    <xdr:from>
      <xdr:col>3</xdr:col>
      <xdr:colOff>600075</xdr:colOff>
      <xdr:row>6</xdr:row>
      <xdr:rowOff>66675</xdr:rowOff>
    </xdr:from>
    <xdr:to>
      <xdr:col>3</xdr:col>
      <xdr:colOff>600075</xdr:colOff>
      <xdr:row>8</xdr:row>
      <xdr:rowOff>104775</xdr:rowOff>
    </xdr:to>
    <xdr:sp>
      <xdr:nvSpPr>
        <xdr:cNvPr id="6" name="AutoShape 594"/>
        <xdr:cNvSpPr>
          <a:spLocks/>
        </xdr:cNvSpPr>
      </xdr:nvSpPr>
      <xdr:spPr>
        <a:xfrm>
          <a:off x="2428875" y="146685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11</xdr:row>
      <xdr:rowOff>171450</xdr:rowOff>
    </xdr:from>
    <xdr:to>
      <xdr:col>3</xdr:col>
      <xdr:colOff>619125</xdr:colOff>
      <xdr:row>14</xdr:row>
      <xdr:rowOff>19050</xdr:rowOff>
    </xdr:to>
    <xdr:sp>
      <xdr:nvSpPr>
        <xdr:cNvPr id="7" name="AutoShape 595"/>
        <xdr:cNvSpPr>
          <a:spLocks/>
        </xdr:cNvSpPr>
      </xdr:nvSpPr>
      <xdr:spPr>
        <a:xfrm>
          <a:off x="2447925" y="252412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18</xdr:row>
      <xdr:rowOff>76200</xdr:rowOff>
    </xdr:from>
    <xdr:to>
      <xdr:col>3</xdr:col>
      <xdr:colOff>657225</xdr:colOff>
      <xdr:row>20</xdr:row>
      <xdr:rowOff>114300</xdr:rowOff>
    </xdr:to>
    <xdr:sp>
      <xdr:nvSpPr>
        <xdr:cNvPr id="8" name="AutoShape 596"/>
        <xdr:cNvSpPr>
          <a:spLocks/>
        </xdr:cNvSpPr>
      </xdr:nvSpPr>
      <xdr:spPr>
        <a:xfrm>
          <a:off x="2486025" y="37623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24</xdr:row>
      <xdr:rowOff>28575</xdr:rowOff>
    </xdr:from>
    <xdr:to>
      <xdr:col>3</xdr:col>
      <xdr:colOff>676275</xdr:colOff>
      <xdr:row>26</xdr:row>
      <xdr:rowOff>66675</xdr:rowOff>
    </xdr:to>
    <xdr:sp>
      <xdr:nvSpPr>
        <xdr:cNvPr id="9" name="AutoShape 597"/>
        <xdr:cNvSpPr>
          <a:spLocks/>
        </xdr:cNvSpPr>
      </xdr:nvSpPr>
      <xdr:spPr>
        <a:xfrm>
          <a:off x="2505075" y="485775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2</xdr:row>
      <xdr:rowOff>390525</xdr:rowOff>
    </xdr:from>
    <xdr:to>
      <xdr:col>1</xdr:col>
      <xdr:colOff>295275</xdr:colOff>
      <xdr:row>5</xdr:row>
      <xdr:rowOff>28575</xdr:rowOff>
    </xdr:to>
    <xdr:sp>
      <xdr:nvSpPr>
        <xdr:cNvPr id="10" name="Oval 598"/>
        <xdr:cNvSpPr>
          <a:spLocks/>
        </xdr:cNvSpPr>
      </xdr:nvSpPr>
      <xdr:spPr>
        <a:xfrm>
          <a:off x="466725" y="809625"/>
          <a:ext cx="438150" cy="428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0</xdr:col>
      <xdr:colOff>438150</xdr:colOff>
      <xdr:row>8</xdr:row>
      <xdr:rowOff>95250</xdr:rowOff>
    </xdr:from>
    <xdr:to>
      <xdr:col>1</xdr:col>
      <xdr:colOff>276225</xdr:colOff>
      <xdr:row>10</xdr:row>
      <xdr:rowOff>142875</xdr:rowOff>
    </xdr:to>
    <xdr:sp>
      <xdr:nvSpPr>
        <xdr:cNvPr id="11" name="Oval 599"/>
        <xdr:cNvSpPr>
          <a:spLocks/>
        </xdr:cNvSpPr>
      </xdr:nvSpPr>
      <xdr:spPr>
        <a:xfrm>
          <a:off x="438150" y="1876425"/>
          <a:ext cx="447675" cy="428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0</xdr:col>
      <xdr:colOff>314325</xdr:colOff>
      <xdr:row>14</xdr:row>
      <xdr:rowOff>85725</xdr:rowOff>
    </xdr:from>
    <xdr:to>
      <xdr:col>1</xdr:col>
      <xdr:colOff>142875</xdr:colOff>
      <xdr:row>16</xdr:row>
      <xdr:rowOff>133350</xdr:rowOff>
    </xdr:to>
    <xdr:sp>
      <xdr:nvSpPr>
        <xdr:cNvPr id="12" name="Oval 600"/>
        <xdr:cNvSpPr>
          <a:spLocks/>
        </xdr:cNvSpPr>
      </xdr:nvSpPr>
      <xdr:spPr>
        <a:xfrm>
          <a:off x="314325" y="3009900"/>
          <a:ext cx="438150" cy="428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1</xdr:col>
      <xdr:colOff>104775</xdr:colOff>
      <xdr:row>20</xdr:row>
      <xdr:rowOff>57150</xdr:rowOff>
    </xdr:from>
    <xdr:to>
      <xdr:col>1</xdr:col>
      <xdr:colOff>552450</xdr:colOff>
      <xdr:row>22</xdr:row>
      <xdr:rowOff>95250</xdr:rowOff>
    </xdr:to>
    <xdr:sp>
      <xdr:nvSpPr>
        <xdr:cNvPr id="13" name="Oval 601"/>
        <xdr:cNvSpPr>
          <a:spLocks/>
        </xdr:cNvSpPr>
      </xdr:nvSpPr>
      <xdr:spPr>
        <a:xfrm>
          <a:off x="714375" y="4124325"/>
          <a:ext cx="438150" cy="41910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  <xdr:twoCellAnchor>
    <xdr:from>
      <xdr:col>1</xdr:col>
      <xdr:colOff>95250</xdr:colOff>
      <xdr:row>26</xdr:row>
      <xdr:rowOff>47625</xdr:rowOff>
    </xdr:from>
    <xdr:to>
      <xdr:col>1</xdr:col>
      <xdr:colOff>542925</xdr:colOff>
      <xdr:row>28</xdr:row>
      <xdr:rowOff>95250</xdr:rowOff>
    </xdr:to>
    <xdr:sp>
      <xdr:nvSpPr>
        <xdr:cNvPr id="14" name="Oval 602"/>
        <xdr:cNvSpPr>
          <a:spLocks/>
        </xdr:cNvSpPr>
      </xdr:nvSpPr>
      <xdr:spPr>
        <a:xfrm>
          <a:off x="704850" y="5257800"/>
          <a:ext cx="438150" cy="428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5"/>
  <sheetViews>
    <sheetView tabSelected="1" workbookViewId="0" topLeftCell="A1">
      <selection activeCell="F14" sqref="F14"/>
    </sheetView>
  </sheetViews>
  <sheetFormatPr defaultColWidth="9.140625" defaultRowHeight="15"/>
  <cols>
    <col min="1" max="1" width="5.57421875" style="47" customWidth="1"/>
    <col min="2" max="2" width="9.140625" style="46" customWidth="1"/>
    <col min="3" max="3" width="31.7109375" style="46" customWidth="1"/>
    <col min="4" max="6" width="6.28125" style="101" bestFit="1" customWidth="1"/>
    <col min="7" max="7" width="6.57421875" style="101" bestFit="1" customWidth="1"/>
    <col min="8" max="8" width="5.00390625" style="46" bestFit="1" customWidth="1"/>
    <col min="9" max="9" width="6.140625" style="46" bestFit="1" customWidth="1"/>
    <col min="10" max="10" width="6.57421875" style="46" bestFit="1" customWidth="1"/>
    <col min="11" max="11" width="6.421875" style="46" bestFit="1" customWidth="1"/>
    <col min="12" max="12" width="5.7109375" style="46" bestFit="1" customWidth="1"/>
    <col min="13" max="13" width="7.8515625" style="101" customWidth="1"/>
    <col min="14" max="14" width="9.28125" style="101" bestFit="1" customWidth="1"/>
    <col min="15" max="16" width="9.140625" style="101" customWidth="1"/>
    <col min="17" max="17" width="9.140625" style="46" customWidth="1"/>
    <col min="18" max="22" width="9.140625" style="104" customWidth="1"/>
    <col min="23" max="16384" width="9.140625" style="46" customWidth="1"/>
  </cols>
  <sheetData>
    <row r="1" spans="1:18" ht="15">
      <c r="A1" s="105" t="s">
        <v>0</v>
      </c>
      <c r="C1" s="106" t="s">
        <v>1</v>
      </c>
      <c r="R1" s="133">
        <f>IF(G12&lt;&gt;100%,"Your total CLO weightage is not 100%","")</f>
      </c>
    </row>
    <row r="2" spans="1:18" ht="15">
      <c r="A2" s="105" t="s">
        <v>2</v>
      </c>
      <c r="C2" s="107" t="s">
        <v>3</v>
      </c>
      <c r="R2" s="133">
        <f>IF(J12&lt;&gt;100%,"Your total CW+FINAL is not 100%","")</f>
      </c>
    </row>
    <row r="3" spans="1:4" ht="15">
      <c r="A3" s="105" t="s">
        <v>4</v>
      </c>
      <c r="C3" s="108" t="s">
        <v>5</v>
      </c>
      <c r="D3" s="108"/>
    </row>
    <row r="4" spans="1:3" ht="15">
      <c r="A4" s="105" t="s">
        <v>6</v>
      </c>
      <c r="C4" s="107" t="s">
        <v>7</v>
      </c>
    </row>
    <row r="5" spans="1:3" ht="15">
      <c r="A5" s="105" t="s">
        <v>8</v>
      </c>
      <c r="C5" s="107" t="s">
        <v>9</v>
      </c>
    </row>
    <row r="6" spans="1:3" ht="30">
      <c r="A6" s="105" t="s">
        <v>10</v>
      </c>
      <c r="C6" s="109" t="s">
        <v>11</v>
      </c>
    </row>
    <row r="9" spans="3:16" ht="15">
      <c r="C9" s="110"/>
      <c r="K9" s="122"/>
      <c r="M9" s="123" t="s">
        <v>12</v>
      </c>
      <c r="N9" s="123" t="s">
        <v>13</v>
      </c>
      <c r="O9" s="123" t="s">
        <v>14</v>
      </c>
      <c r="P9" s="123" t="s">
        <v>14</v>
      </c>
    </row>
    <row r="10" spans="3:16" ht="15">
      <c r="C10" s="110"/>
      <c r="D10" s="111" t="s">
        <v>15</v>
      </c>
      <c r="E10" s="111" t="s">
        <v>16</v>
      </c>
      <c r="F10" s="111" t="s">
        <v>17</v>
      </c>
      <c r="G10" s="112"/>
      <c r="H10" s="112"/>
      <c r="I10" s="112"/>
      <c r="J10" s="112"/>
      <c r="K10" s="124"/>
      <c r="L10"/>
      <c r="M10" s="125" t="s">
        <v>18</v>
      </c>
      <c r="N10" s="125" t="s">
        <v>19</v>
      </c>
      <c r="O10" s="125" t="s">
        <v>19</v>
      </c>
      <c r="P10" s="125" t="s">
        <v>19</v>
      </c>
    </row>
    <row r="11" spans="3:17" ht="30">
      <c r="C11" s="110"/>
      <c r="D11" s="113" t="s">
        <v>12</v>
      </c>
      <c r="E11" s="113" t="s">
        <v>13</v>
      </c>
      <c r="F11" s="113" t="s">
        <v>14</v>
      </c>
      <c r="G11" s="113" t="s">
        <v>20</v>
      </c>
      <c r="H11" s="113" t="s">
        <v>19</v>
      </c>
      <c r="I11" s="113" t="s">
        <v>18</v>
      </c>
      <c r="J11" s="126" t="s">
        <v>20</v>
      </c>
      <c r="K11" s="127" t="s">
        <v>21</v>
      </c>
      <c r="L11" s="127" t="s">
        <v>22</v>
      </c>
      <c r="M11" s="128" t="s">
        <v>23</v>
      </c>
      <c r="N11" s="128" t="s">
        <v>24</v>
      </c>
      <c r="O11" s="128" t="s">
        <v>25</v>
      </c>
      <c r="P11" s="128" t="s">
        <v>26</v>
      </c>
      <c r="Q11" s="134"/>
    </row>
    <row r="12" spans="1:36" s="101" customFormat="1" ht="15">
      <c r="A12" s="114" t="s">
        <v>27</v>
      </c>
      <c r="B12" s="115" t="s">
        <v>28</v>
      </c>
      <c r="C12" s="114" t="s">
        <v>29</v>
      </c>
      <c r="D12" s="116">
        <v>0.3</v>
      </c>
      <c r="E12" s="116">
        <v>0.4</v>
      </c>
      <c r="F12" s="116">
        <v>0.3</v>
      </c>
      <c r="G12" s="116">
        <f>SUM(D12:F12)</f>
        <v>1</v>
      </c>
      <c r="H12" s="116">
        <v>0.6</v>
      </c>
      <c r="I12" s="116">
        <v>0.4</v>
      </c>
      <c r="J12" s="116">
        <f>H12+I12</f>
        <v>1</v>
      </c>
      <c r="K12" s="113" t="s">
        <v>30</v>
      </c>
      <c r="L12" s="113" t="s">
        <v>31</v>
      </c>
      <c r="M12" s="129">
        <v>0.3</v>
      </c>
      <c r="N12" s="129">
        <v>0.4</v>
      </c>
      <c r="O12" s="129">
        <v>0.2</v>
      </c>
      <c r="P12" s="129">
        <v>0.1</v>
      </c>
      <c r="Q12" s="135"/>
      <c r="R12" s="136"/>
      <c r="S12" s="136"/>
      <c r="T12" s="136"/>
      <c r="U12" s="136"/>
      <c r="V12" s="136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</row>
    <row r="13" spans="1:16" ht="30">
      <c r="A13" s="117">
        <v>1</v>
      </c>
      <c r="B13" s="117" t="s">
        <v>32</v>
      </c>
      <c r="C13" s="118" t="s">
        <v>33</v>
      </c>
      <c r="D13" s="119">
        <v>24</v>
      </c>
      <c r="E13" s="119">
        <v>29</v>
      </c>
      <c r="F13" s="120">
        <f>SUM(O13+P13)</f>
        <v>22</v>
      </c>
      <c r="G13" s="22">
        <f>IF(ISNUMBER(CEILING(F13+E13+D13,1)),CEILING(F13+E13+D13,1),"")</f>
        <v>75</v>
      </c>
      <c r="H13" s="22">
        <f>SUM(D13+F13)</f>
        <v>46</v>
      </c>
      <c r="I13" s="22">
        <f>E13</f>
        <v>29</v>
      </c>
      <c r="J13" s="22">
        <f>IF(ISNUMBER(CEILING(H13+I13,1)),CEILING(H13+I13,1),"")</f>
        <v>75</v>
      </c>
      <c r="K13" s="22" t="str">
        <f aca="true" t="shared" si="0" ref="K13:K71">IF(ISNUMBER(J13),VLOOKUP(J13,GradePoint,2),"")</f>
        <v>A-</v>
      </c>
      <c r="L13" s="22">
        <f aca="true" t="shared" si="1" ref="L13:L71">IF(ISNUMBER(J13),VLOOKUP(J13,GradePoint,3),"")</f>
        <v>3.67</v>
      </c>
      <c r="M13" s="120">
        <f>D13</f>
        <v>24</v>
      </c>
      <c r="N13" s="130">
        <f>E13</f>
        <v>29</v>
      </c>
      <c r="O13" s="130">
        <v>17</v>
      </c>
      <c r="P13" s="131">
        <v>5</v>
      </c>
    </row>
    <row r="14" spans="1:16" ht="30">
      <c r="A14" s="117">
        <v>2</v>
      </c>
      <c r="B14" s="117" t="s">
        <v>34</v>
      </c>
      <c r="C14" s="118" t="s">
        <v>35</v>
      </c>
      <c r="D14" s="119">
        <v>22</v>
      </c>
      <c r="E14" s="119">
        <v>26</v>
      </c>
      <c r="F14" s="120">
        <f>SUM(O14+P14)</f>
        <v>23</v>
      </c>
      <c r="G14" s="22">
        <f>IF(ISNUMBER(CEILING(F14+E14+D14,1)),CEILING(F14+E14+D14,1),"")</f>
        <v>71</v>
      </c>
      <c r="H14" s="22">
        <f aca="true" t="shared" si="2" ref="H14:H71">SUM(D14+F14)</f>
        <v>45</v>
      </c>
      <c r="I14" s="22">
        <f aca="true" t="shared" si="3" ref="I14:I71">E14</f>
        <v>26</v>
      </c>
      <c r="J14" s="22">
        <f>IF(ISNUMBER(CEILING(H14+I14,1)),CEILING(H14+I14,1),"")</f>
        <v>71</v>
      </c>
      <c r="K14" s="22" t="str">
        <f t="shared" si="0"/>
        <v>B+</v>
      </c>
      <c r="L14" s="22">
        <f t="shared" si="1"/>
        <v>3.33</v>
      </c>
      <c r="M14" s="120">
        <f aca="true" t="shared" si="4" ref="M14:M71">D14</f>
        <v>22</v>
      </c>
      <c r="N14" s="130">
        <f aca="true" t="shared" si="5" ref="N14:N71">E14</f>
        <v>26</v>
      </c>
      <c r="O14" s="130">
        <v>17</v>
      </c>
      <c r="P14" s="131">
        <v>6</v>
      </c>
    </row>
    <row r="15" spans="1:16" ht="30">
      <c r="A15" s="117">
        <v>3</v>
      </c>
      <c r="B15" s="117" t="s">
        <v>36</v>
      </c>
      <c r="C15" s="118" t="s">
        <v>37</v>
      </c>
      <c r="D15" s="119">
        <v>23</v>
      </c>
      <c r="E15" s="119">
        <v>20</v>
      </c>
      <c r="F15" s="120">
        <f aca="true" t="shared" si="6" ref="F15:F71">SUM(O15+P15)</f>
        <v>23</v>
      </c>
      <c r="G15" s="22">
        <f aca="true" t="shared" si="7" ref="G15:G71">IF(ISNUMBER(CEILING(F15+E15+D15,1)),CEILING(F15+E15+D15,1),"")</f>
        <v>66</v>
      </c>
      <c r="H15" s="22">
        <f t="shared" si="2"/>
        <v>46</v>
      </c>
      <c r="I15" s="22">
        <f t="shared" si="3"/>
        <v>20</v>
      </c>
      <c r="J15" s="22">
        <f aca="true" t="shared" si="8" ref="J15:J71">IF(ISNUMBER(CEILING(H15+I15,1)),CEILING(H15+I15,1),"")</f>
        <v>66</v>
      </c>
      <c r="K15" s="22" t="str">
        <f t="shared" si="0"/>
        <v>B</v>
      </c>
      <c r="L15" s="22">
        <f t="shared" si="1"/>
        <v>3</v>
      </c>
      <c r="M15" s="120">
        <f t="shared" si="4"/>
        <v>23</v>
      </c>
      <c r="N15" s="130">
        <f t="shared" si="5"/>
        <v>20</v>
      </c>
      <c r="O15" s="130">
        <v>16</v>
      </c>
      <c r="P15" s="131">
        <v>7</v>
      </c>
    </row>
    <row r="16" spans="1:16" ht="30">
      <c r="A16" s="117">
        <v>4</v>
      </c>
      <c r="B16" s="117" t="s">
        <v>38</v>
      </c>
      <c r="C16" s="118" t="s">
        <v>39</v>
      </c>
      <c r="D16" s="119">
        <v>21</v>
      </c>
      <c r="E16" s="119">
        <v>24</v>
      </c>
      <c r="F16" s="120">
        <f t="shared" si="6"/>
        <v>22</v>
      </c>
      <c r="G16" s="22">
        <f t="shared" si="7"/>
        <v>67</v>
      </c>
      <c r="H16" s="22">
        <f t="shared" si="2"/>
        <v>43</v>
      </c>
      <c r="I16" s="22">
        <f t="shared" si="3"/>
        <v>24</v>
      </c>
      <c r="J16" s="22">
        <f t="shared" si="8"/>
        <v>67</v>
      </c>
      <c r="K16" s="22" t="str">
        <f t="shared" si="0"/>
        <v>B</v>
      </c>
      <c r="L16" s="22">
        <f t="shared" si="1"/>
        <v>3</v>
      </c>
      <c r="M16" s="120">
        <f t="shared" si="4"/>
        <v>21</v>
      </c>
      <c r="N16" s="130">
        <f t="shared" si="5"/>
        <v>24</v>
      </c>
      <c r="O16" s="130">
        <v>16</v>
      </c>
      <c r="P16" s="131">
        <v>6</v>
      </c>
    </row>
    <row r="17" spans="1:16" ht="15">
      <c r="A17" s="117">
        <v>5</v>
      </c>
      <c r="B17" s="117" t="s">
        <v>40</v>
      </c>
      <c r="C17" s="118" t="s">
        <v>41</v>
      </c>
      <c r="D17" s="119">
        <v>21</v>
      </c>
      <c r="E17" s="119">
        <v>21</v>
      </c>
      <c r="F17" s="120">
        <f t="shared" si="6"/>
        <v>23</v>
      </c>
      <c r="G17" s="22">
        <f t="shared" si="7"/>
        <v>65</v>
      </c>
      <c r="H17" s="22">
        <f t="shared" si="2"/>
        <v>44</v>
      </c>
      <c r="I17" s="22">
        <f t="shared" si="3"/>
        <v>21</v>
      </c>
      <c r="J17" s="22">
        <f t="shared" si="8"/>
        <v>65</v>
      </c>
      <c r="K17" s="22" t="str">
        <f t="shared" si="0"/>
        <v>B</v>
      </c>
      <c r="L17" s="22">
        <f t="shared" si="1"/>
        <v>3</v>
      </c>
      <c r="M17" s="120">
        <f t="shared" si="4"/>
        <v>21</v>
      </c>
      <c r="N17" s="130">
        <f t="shared" si="5"/>
        <v>21</v>
      </c>
      <c r="O17" s="130">
        <v>16</v>
      </c>
      <c r="P17" s="131">
        <v>7</v>
      </c>
    </row>
    <row r="18" spans="1:16" ht="30">
      <c r="A18" s="117">
        <v>6</v>
      </c>
      <c r="B18" s="117" t="s">
        <v>42</v>
      </c>
      <c r="C18" s="118" t="s">
        <v>43</v>
      </c>
      <c r="D18" s="119">
        <v>21</v>
      </c>
      <c r="E18" s="119">
        <v>29</v>
      </c>
      <c r="F18" s="120">
        <f t="shared" si="6"/>
        <v>21</v>
      </c>
      <c r="G18" s="22">
        <f t="shared" si="7"/>
        <v>71</v>
      </c>
      <c r="H18" s="22">
        <f t="shared" si="2"/>
        <v>42</v>
      </c>
      <c r="I18" s="22">
        <f t="shared" si="3"/>
        <v>29</v>
      </c>
      <c r="J18" s="22">
        <f t="shared" si="8"/>
        <v>71</v>
      </c>
      <c r="K18" s="22" t="str">
        <f t="shared" si="0"/>
        <v>B+</v>
      </c>
      <c r="L18" s="22">
        <f t="shared" si="1"/>
        <v>3.33</v>
      </c>
      <c r="M18" s="120">
        <f t="shared" si="4"/>
        <v>21</v>
      </c>
      <c r="N18" s="130">
        <f t="shared" si="5"/>
        <v>29</v>
      </c>
      <c r="O18" s="130">
        <v>16</v>
      </c>
      <c r="P18" s="131">
        <v>5</v>
      </c>
    </row>
    <row r="19" spans="1:16" ht="15">
      <c r="A19" s="117">
        <v>7</v>
      </c>
      <c r="B19" s="117" t="s">
        <v>44</v>
      </c>
      <c r="C19" s="118" t="s">
        <v>45</v>
      </c>
      <c r="D19" s="119">
        <v>24</v>
      </c>
      <c r="E19" s="119">
        <v>35</v>
      </c>
      <c r="F19" s="120">
        <f t="shared" si="6"/>
        <v>21</v>
      </c>
      <c r="G19" s="22">
        <f t="shared" si="7"/>
        <v>80</v>
      </c>
      <c r="H19" s="22">
        <f t="shared" si="2"/>
        <v>45</v>
      </c>
      <c r="I19" s="22">
        <f t="shared" si="3"/>
        <v>35</v>
      </c>
      <c r="J19" s="22">
        <f t="shared" si="8"/>
        <v>80</v>
      </c>
      <c r="K19" s="22" t="str">
        <f t="shared" si="0"/>
        <v>A</v>
      </c>
      <c r="L19" s="22">
        <f t="shared" si="1"/>
        <v>4</v>
      </c>
      <c r="M19" s="120">
        <f t="shared" si="4"/>
        <v>24</v>
      </c>
      <c r="N19" s="130">
        <f t="shared" si="5"/>
        <v>35</v>
      </c>
      <c r="O19" s="130">
        <v>16</v>
      </c>
      <c r="P19" s="131">
        <v>5</v>
      </c>
    </row>
    <row r="20" spans="1:16" ht="30">
      <c r="A20" s="117">
        <v>8</v>
      </c>
      <c r="B20" s="117" t="s">
        <v>46</v>
      </c>
      <c r="C20" s="118" t="s">
        <v>47</v>
      </c>
      <c r="D20" s="119">
        <v>24</v>
      </c>
      <c r="E20" s="119">
        <v>15</v>
      </c>
      <c r="F20" s="120">
        <f t="shared" si="6"/>
        <v>21</v>
      </c>
      <c r="G20" s="22">
        <f t="shared" si="7"/>
        <v>60</v>
      </c>
      <c r="H20" s="22">
        <f t="shared" si="2"/>
        <v>45</v>
      </c>
      <c r="I20" s="22">
        <f t="shared" si="3"/>
        <v>15</v>
      </c>
      <c r="J20" s="22">
        <f t="shared" si="8"/>
        <v>60</v>
      </c>
      <c r="K20" s="22" t="str">
        <f t="shared" si="0"/>
        <v>B-</v>
      </c>
      <c r="L20" s="22">
        <f t="shared" si="1"/>
        <v>2.67</v>
      </c>
      <c r="M20" s="120">
        <f t="shared" si="4"/>
        <v>24</v>
      </c>
      <c r="N20" s="130">
        <f t="shared" si="5"/>
        <v>15</v>
      </c>
      <c r="O20" s="130">
        <v>16</v>
      </c>
      <c r="P20" s="131">
        <v>5</v>
      </c>
    </row>
    <row r="21" spans="1:16" ht="30">
      <c r="A21" s="117">
        <v>9</v>
      </c>
      <c r="B21" s="117" t="s">
        <v>48</v>
      </c>
      <c r="C21" s="118" t="s">
        <v>49</v>
      </c>
      <c r="D21" s="119">
        <v>22</v>
      </c>
      <c r="E21" s="119">
        <v>26</v>
      </c>
      <c r="F21" s="120">
        <f t="shared" si="6"/>
        <v>21</v>
      </c>
      <c r="G21" s="22">
        <f t="shared" si="7"/>
        <v>69</v>
      </c>
      <c r="H21" s="22">
        <f t="shared" si="2"/>
        <v>43</v>
      </c>
      <c r="I21" s="22">
        <f t="shared" si="3"/>
        <v>26</v>
      </c>
      <c r="J21" s="22">
        <f t="shared" si="8"/>
        <v>69</v>
      </c>
      <c r="K21" s="22" t="str">
        <f t="shared" si="0"/>
        <v>B</v>
      </c>
      <c r="L21" s="22">
        <f t="shared" si="1"/>
        <v>3</v>
      </c>
      <c r="M21" s="120">
        <f t="shared" si="4"/>
        <v>22</v>
      </c>
      <c r="N21" s="130">
        <f t="shared" si="5"/>
        <v>26</v>
      </c>
      <c r="O21" s="130">
        <v>16</v>
      </c>
      <c r="P21" s="131">
        <v>5</v>
      </c>
    </row>
    <row r="22" spans="1:16" ht="15">
      <c r="A22" s="117">
        <v>10</v>
      </c>
      <c r="B22" s="117" t="s">
        <v>50</v>
      </c>
      <c r="C22" s="118" t="s">
        <v>51</v>
      </c>
      <c r="D22" s="119">
        <v>22</v>
      </c>
      <c r="E22" s="119">
        <v>29</v>
      </c>
      <c r="F22" s="120">
        <f t="shared" si="6"/>
        <v>23</v>
      </c>
      <c r="G22" s="22">
        <f t="shared" si="7"/>
        <v>74</v>
      </c>
      <c r="H22" s="22">
        <f t="shared" si="2"/>
        <v>45</v>
      </c>
      <c r="I22" s="22">
        <f t="shared" si="3"/>
        <v>29</v>
      </c>
      <c r="J22" s="22">
        <f t="shared" si="8"/>
        <v>74</v>
      </c>
      <c r="K22" s="22" t="str">
        <f t="shared" si="0"/>
        <v>B+</v>
      </c>
      <c r="L22" s="22">
        <f t="shared" si="1"/>
        <v>3.33</v>
      </c>
      <c r="M22" s="120">
        <f t="shared" si="4"/>
        <v>22</v>
      </c>
      <c r="N22" s="130">
        <f t="shared" si="5"/>
        <v>29</v>
      </c>
      <c r="O22" s="130">
        <v>16</v>
      </c>
      <c r="P22" s="131">
        <v>7</v>
      </c>
    </row>
    <row r="23" spans="1:16" ht="15">
      <c r="A23" s="117">
        <v>11</v>
      </c>
      <c r="B23" s="117" t="s">
        <v>52</v>
      </c>
      <c r="C23" s="118" t="s">
        <v>53</v>
      </c>
      <c r="D23" s="119">
        <v>17</v>
      </c>
      <c r="E23" s="119">
        <v>22</v>
      </c>
      <c r="F23" s="120">
        <f t="shared" si="6"/>
        <v>22</v>
      </c>
      <c r="G23" s="22">
        <f t="shared" si="7"/>
        <v>61</v>
      </c>
      <c r="H23" s="22">
        <f t="shared" si="2"/>
        <v>39</v>
      </c>
      <c r="I23" s="22">
        <f t="shared" si="3"/>
        <v>22</v>
      </c>
      <c r="J23" s="22">
        <f t="shared" si="8"/>
        <v>61</v>
      </c>
      <c r="K23" s="22" t="str">
        <f t="shared" si="0"/>
        <v>B-</v>
      </c>
      <c r="L23" s="22">
        <f t="shared" si="1"/>
        <v>2.67</v>
      </c>
      <c r="M23" s="120">
        <f t="shared" si="4"/>
        <v>17</v>
      </c>
      <c r="N23" s="130">
        <f t="shared" si="5"/>
        <v>22</v>
      </c>
      <c r="O23" s="130">
        <v>16</v>
      </c>
      <c r="P23" s="131">
        <v>6</v>
      </c>
    </row>
    <row r="24" spans="1:16" ht="15">
      <c r="A24" s="117">
        <v>12</v>
      </c>
      <c r="B24" s="117" t="s">
        <v>54</v>
      </c>
      <c r="C24" s="118" t="s">
        <v>55</v>
      </c>
      <c r="D24" s="119">
        <v>21</v>
      </c>
      <c r="E24" s="119">
        <v>20</v>
      </c>
      <c r="F24" s="120">
        <f t="shared" si="6"/>
        <v>21</v>
      </c>
      <c r="G24" s="22">
        <f t="shared" si="7"/>
        <v>62</v>
      </c>
      <c r="H24" s="22">
        <f t="shared" si="2"/>
        <v>42</v>
      </c>
      <c r="I24" s="22">
        <f t="shared" si="3"/>
        <v>20</v>
      </c>
      <c r="J24" s="22">
        <f t="shared" si="8"/>
        <v>62</v>
      </c>
      <c r="K24" s="22" t="str">
        <f t="shared" si="0"/>
        <v>B-</v>
      </c>
      <c r="L24" s="22">
        <f t="shared" si="1"/>
        <v>2.67</v>
      </c>
      <c r="M24" s="120">
        <f t="shared" si="4"/>
        <v>21</v>
      </c>
      <c r="N24" s="130">
        <f t="shared" si="5"/>
        <v>20</v>
      </c>
      <c r="O24" s="130">
        <v>16</v>
      </c>
      <c r="P24" s="131">
        <v>5</v>
      </c>
    </row>
    <row r="25" spans="1:16" ht="15">
      <c r="A25" s="117">
        <v>13</v>
      </c>
      <c r="B25" s="117" t="s">
        <v>56</v>
      </c>
      <c r="C25" s="118" t="s">
        <v>57</v>
      </c>
      <c r="D25" s="119">
        <v>21</v>
      </c>
      <c r="E25" s="119">
        <v>28</v>
      </c>
      <c r="F25" s="120">
        <f t="shared" si="6"/>
        <v>21</v>
      </c>
      <c r="G25" s="22">
        <f t="shared" si="7"/>
        <v>70</v>
      </c>
      <c r="H25" s="22">
        <f t="shared" si="2"/>
        <v>42</v>
      </c>
      <c r="I25" s="22">
        <f t="shared" si="3"/>
        <v>28</v>
      </c>
      <c r="J25" s="22">
        <f t="shared" si="8"/>
        <v>70</v>
      </c>
      <c r="K25" s="22" t="str">
        <f t="shared" si="0"/>
        <v>B+</v>
      </c>
      <c r="L25" s="22">
        <f t="shared" si="1"/>
        <v>3.33</v>
      </c>
      <c r="M25" s="120">
        <f t="shared" si="4"/>
        <v>21</v>
      </c>
      <c r="N25" s="130">
        <f t="shared" si="5"/>
        <v>28</v>
      </c>
      <c r="O25" s="130">
        <v>16</v>
      </c>
      <c r="P25" s="131">
        <v>5</v>
      </c>
    </row>
    <row r="26" spans="1:16" ht="30">
      <c r="A26" s="117">
        <v>14</v>
      </c>
      <c r="B26" s="117" t="s">
        <v>58</v>
      </c>
      <c r="C26" s="118" t="s">
        <v>59</v>
      </c>
      <c r="D26" s="119">
        <v>22</v>
      </c>
      <c r="E26" s="119">
        <v>18</v>
      </c>
      <c r="F26" s="120">
        <f t="shared" si="6"/>
        <v>21</v>
      </c>
      <c r="G26" s="22">
        <f t="shared" si="7"/>
        <v>61</v>
      </c>
      <c r="H26" s="22">
        <f t="shared" si="2"/>
        <v>43</v>
      </c>
      <c r="I26" s="22">
        <f t="shared" si="3"/>
        <v>18</v>
      </c>
      <c r="J26" s="22">
        <f t="shared" si="8"/>
        <v>61</v>
      </c>
      <c r="K26" s="22" t="str">
        <f t="shared" si="0"/>
        <v>B-</v>
      </c>
      <c r="L26" s="22">
        <f t="shared" si="1"/>
        <v>2.67</v>
      </c>
      <c r="M26" s="120">
        <f t="shared" si="4"/>
        <v>22</v>
      </c>
      <c r="N26" s="130">
        <f t="shared" si="5"/>
        <v>18</v>
      </c>
      <c r="O26" s="130">
        <v>16</v>
      </c>
      <c r="P26" s="131">
        <v>5</v>
      </c>
    </row>
    <row r="27" spans="1:16" ht="15">
      <c r="A27" s="117">
        <v>15</v>
      </c>
      <c r="B27" s="117" t="s">
        <v>60</v>
      </c>
      <c r="C27" s="118" t="s">
        <v>61</v>
      </c>
      <c r="D27" s="119">
        <v>23</v>
      </c>
      <c r="E27" s="119">
        <v>32</v>
      </c>
      <c r="F27" s="120">
        <f t="shared" si="6"/>
        <v>21</v>
      </c>
      <c r="G27" s="22">
        <f t="shared" si="7"/>
        <v>76</v>
      </c>
      <c r="H27" s="22">
        <f t="shared" si="2"/>
        <v>44</v>
      </c>
      <c r="I27" s="22">
        <f t="shared" si="3"/>
        <v>32</v>
      </c>
      <c r="J27" s="22">
        <f t="shared" si="8"/>
        <v>76</v>
      </c>
      <c r="K27" s="22" t="str">
        <f t="shared" si="0"/>
        <v>A-</v>
      </c>
      <c r="L27" s="22">
        <f t="shared" si="1"/>
        <v>3.67</v>
      </c>
      <c r="M27" s="120">
        <f t="shared" si="4"/>
        <v>23</v>
      </c>
      <c r="N27" s="130">
        <f t="shared" si="5"/>
        <v>32</v>
      </c>
      <c r="O27" s="130">
        <v>16</v>
      </c>
      <c r="P27" s="131">
        <v>5</v>
      </c>
    </row>
    <row r="28" spans="1:16" ht="15">
      <c r="A28" s="117">
        <v>16</v>
      </c>
      <c r="B28" s="117" t="s">
        <v>62</v>
      </c>
      <c r="C28" s="118" t="s">
        <v>63</v>
      </c>
      <c r="D28" s="119">
        <v>21</v>
      </c>
      <c r="E28" s="119">
        <v>35</v>
      </c>
      <c r="F28" s="120">
        <f t="shared" si="6"/>
        <v>21</v>
      </c>
      <c r="G28" s="22">
        <f t="shared" si="7"/>
        <v>77</v>
      </c>
      <c r="H28" s="22">
        <f t="shared" si="2"/>
        <v>42</v>
      </c>
      <c r="I28" s="22">
        <f t="shared" si="3"/>
        <v>35</v>
      </c>
      <c r="J28" s="22">
        <f t="shared" si="8"/>
        <v>77</v>
      </c>
      <c r="K28" s="132" t="str">
        <f t="shared" si="0"/>
        <v>A-</v>
      </c>
      <c r="L28" s="22">
        <f t="shared" si="1"/>
        <v>3.67</v>
      </c>
      <c r="M28" s="120">
        <f t="shared" si="4"/>
        <v>21</v>
      </c>
      <c r="N28" s="130">
        <f t="shared" si="5"/>
        <v>35</v>
      </c>
      <c r="O28" s="130">
        <v>16</v>
      </c>
      <c r="P28" s="131">
        <v>5</v>
      </c>
    </row>
    <row r="29" spans="1:16" ht="30">
      <c r="A29" s="117">
        <v>17</v>
      </c>
      <c r="B29" s="117" t="s">
        <v>64</v>
      </c>
      <c r="C29" s="118" t="s">
        <v>65</v>
      </c>
      <c r="D29" s="119">
        <v>25</v>
      </c>
      <c r="E29" s="119">
        <v>28</v>
      </c>
      <c r="F29" s="120">
        <f t="shared" si="6"/>
        <v>21</v>
      </c>
      <c r="G29" s="22">
        <f t="shared" si="7"/>
        <v>74</v>
      </c>
      <c r="H29" s="22">
        <f t="shared" si="2"/>
        <v>46</v>
      </c>
      <c r="I29" s="22">
        <f t="shared" si="3"/>
        <v>28</v>
      </c>
      <c r="J29" s="22">
        <f t="shared" si="8"/>
        <v>74</v>
      </c>
      <c r="K29" s="22" t="str">
        <f t="shared" si="0"/>
        <v>B+</v>
      </c>
      <c r="L29" s="22">
        <f t="shared" si="1"/>
        <v>3.33</v>
      </c>
      <c r="M29" s="120">
        <f t="shared" si="4"/>
        <v>25</v>
      </c>
      <c r="N29" s="130">
        <f t="shared" si="5"/>
        <v>28</v>
      </c>
      <c r="O29" s="130">
        <v>16</v>
      </c>
      <c r="P29" s="131">
        <v>5</v>
      </c>
    </row>
    <row r="30" spans="1:16" ht="30">
      <c r="A30" s="117">
        <v>18</v>
      </c>
      <c r="B30" s="117" t="s">
        <v>66</v>
      </c>
      <c r="C30" s="118" t="s">
        <v>67</v>
      </c>
      <c r="D30" s="119">
        <v>22</v>
      </c>
      <c r="E30" s="119">
        <v>24</v>
      </c>
      <c r="F30" s="120">
        <f t="shared" si="6"/>
        <v>21</v>
      </c>
      <c r="G30" s="22">
        <f t="shared" si="7"/>
        <v>67</v>
      </c>
      <c r="H30" s="22">
        <f t="shared" si="2"/>
        <v>43</v>
      </c>
      <c r="I30" s="22">
        <f t="shared" si="3"/>
        <v>24</v>
      </c>
      <c r="J30" s="22">
        <f t="shared" si="8"/>
        <v>67</v>
      </c>
      <c r="K30" s="22" t="str">
        <f t="shared" si="0"/>
        <v>B</v>
      </c>
      <c r="L30" s="22">
        <f t="shared" si="1"/>
        <v>3</v>
      </c>
      <c r="M30" s="120">
        <f t="shared" si="4"/>
        <v>22</v>
      </c>
      <c r="N30" s="130">
        <f t="shared" si="5"/>
        <v>24</v>
      </c>
      <c r="O30" s="130">
        <v>16</v>
      </c>
      <c r="P30" s="131">
        <v>5</v>
      </c>
    </row>
    <row r="31" spans="1:16" ht="15">
      <c r="A31" s="117">
        <v>19</v>
      </c>
      <c r="B31" s="117" t="s">
        <v>68</v>
      </c>
      <c r="C31" s="118" t="s">
        <v>69</v>
      </c>
      <c r="D31" s="119">
        <v>22</v>
      </c>
      <c r="E31" s="119">
        <v>34</v>
      </c>
      <c r="F31" s="120">
        <f t="shared" si="6"/>
        <v>21</v>
      </c>
      <c r="G31" s="22">
        <f t="shared" si="7"/>
        <v>77</v>
      </c>
      <c r="H31" s="22">
        <f t="shared" si="2"/>
        <v>43</v>
      </c>
      <c r="I31" s="22">
        <f t="shared" si="3"/>
        <v>34</v>
      </c>
      <c r="J31" s="22">
        <f t="shared" si="8"/>
        <v>77</v>
      </c>
      <c r="K31" s="22" t="str">
        <f t="shared" si="0"/>
        <v>A-</v>
      </c>
      <c r="L31" s="22">
        <f t="shared" si="1"/>
        <v>3.67</v>
      </c>
      <c r="M31" s="120">
        <f t="shared" si="4"/>
        <v>22</v>
      </c>
      <c r="N31" s="130">
        <f t="shared" si="5"/>
        <v>34</v>
      </c>
      <c r="O31" s="130">
        <v>16</v>
      </c>
      <c r="P31" s="131">
        <v>5</v>
      </c>
    </row>
    <row r="32" spans="1:16" ht="15">
      <c r="A32" s="117">
        <v>20</v>
      </c>
      <c r="B32" s="117" t="s">
        <v>70</v>
      </c>
      <c r="C32" s="118" t="s">
        <v>71</v>
      </c>
      <c r="D32" s="119">
        <v>26</v>
      </c>
      <c r="E32" s="119">
        <v>19</v>
      </c>
      <c r="F32" s="120">
        <f t="shared" si="6"/>
        <v>23</v>
      </c>
      <c r="G32" s="22">
        <f t="shared" si="7"/>
        <v>68</v>
      </c>
      <c r="H32" s="22">
        <f t="shared" si="2"/>
        <v>49</v>
      </c>
      <c r="I32" s="22">
        <f t="shared" si="3"/>
        <v>19</v>
      </c>
      <c r="J32" s="22">
        <f t="shared" si="8"/>
        <v>68</v>
      </c>
      <c r="K32" s="22" t="str">
        <f t="shared" si="0"/>
        <v>B</v>
      </c>
      <c r="L32" s="22">
        <f t="shared" si="1"/>
        <v>3</v>
      </c>
      <c r="M32" s="120">
        <f t="shared" si="4"/>
        <v>26</v>
      </c>
      <c r="N32" s="130">
        <f t="shared" si="5"/>
        <v>19</v>
      </c>
      <c r="O32" s="130">
        <v>16</v>
      </c>
      <c r="P32" s="131">
        <v>7</v>
      </c>
    </row>
    <row r="33" spans="1:16" ht="15">
      <c r="A33" s="117">
        <v>21</v>
      </c>
      <c r="B33" s="117" t="s">
        <v>72</v>
      </c>
      <c r="C33" s="118" t="s">
        <v>73</v>
      </c>
      <c r="D33" s="119">
        <v>22</v>
      </c>
      <c r="E33" s="119">
        <v>28</v>
      </c>
      <c r="F33" s="120">
        <f t="shared" si="6"/>
        <v>21</v>
      </c>
      <c r="G33" s="22">
        <f t="shared" si="7"/>
        <v>71</v>
      </c>
      <c r="H33" s="22">
        <f t="shared" si="2"/>
        <v>43</v>
      </c>
      <c r="I33" s="22">
        <f t="shared" si="3"/>
        <v>28</v>
      </c>
      <c r="J33" s="22">
        <f t="shared" si="8"/>
        <v>71</v>
      </c>
      <c r="K33" s="22" t="str">
        <f t="shared" si="0"/>
        <v>B+</v>
      </c>
      <c r="L33" s="22">
        <f t="shared" si="1"/>
        <v>3.33</v>
      </c>
      <c r="M33" s="120">
        <f t="shared" si="4"/>
        <v>22</v>
      </c>
      <c r="N33" s="130">
        <f t="shared" si="5"/>
        <v>28</v>
      </c>
      <c r="O33" s="130">
        <v>16</v>
      </c>
      <c r="P33" s="131">
        <v>5</v>
      </c>
    </row>
    <row r="34" spans="1:16" ht="15">
      <c r="A34" s="117">
        <v>22</v>
      </c>
      <c r="B34" s="117" t="s">
        <v>74</v>
      </c>
      <c r="C34" s="118" t="s">
        <v>75</v>
      </c>
      <c r="D34" s="119">
        <v>22</v>
      </c>
      <c r="E34" s="119">
        <v>26</v>
      </c>
      <c r="F34" s="120">
        <f t="shared" si="6"/>
        <v>21</v>
      </c>
      <c r="G34" s="22">
        <f t="shared" si="7"/>
        <v>69</v>
      </c>
      <c r="H34" s="22">
        <f t="shared" si="2"/>
        <v>43</v>
      </c>
      <c r="I34" s="22">
        <f t="shared" si="3"/>
        <v>26</v>
      </c>
      <c r="J34" s="22">
        <f t="shared" si="8"/>
        <v>69</v>
      </c>
      <c r="K34" s="22" t="str">
        <f t="shared" si="0"/>
        <v>B</v>
      </c>
      <c r="L34" s="22">
        <f t="shared" si="1"/>
        <v>3</v>
      </c>
      <c r="M34" s="120">
        <f t="shared" si="4"/>
        <v>22</v>
      </c>
      <c r="N34" s="130">
        <f t="shared" si="5"/>
        <v>26</v>
      </c>
      <c r="O34" s="130">
        <v>16</v>
      </c>
      <c r="P34" s="131">
        <v>5</v>
      </c>
    </row>
    <row r="35" spans="1:16" ht="15">
      <c r="A35" s="117">
        <v>23</v>
      </c>
      <c r="B35" s="117" t="s">
        <v>76</v>
      </c>
      <c r="C35" s="118" t="s">
        <v>77</v>
      </c>
      <c r="D35" s="119">
        <v>16</v>
      </c>
      <c r="E35" s="119">
        <v>24</v>
      </c>
      <c r="F35" s="120">
        <f t="shared" si="6"/>
        <v>21</v>
      </c>
      <c r="G35" s="22">
        <f t="shared" si="7"/>
        <v>61</v>
      </c>
      <c r="H35" s="22">
        <f t="shared" si="2"/>
        <v>37</v>
      </c>
      <c r="I35" s="22">
        <f t="shared" si="3"/>
        <v>24</v>
      </c>
      <c r="J35" s="22">
        <f t="shared" si="8"/>
        <v>61</v>
      </c>
      <c r="K35" s="22" t="str">
        <f t="shared" si="0"/>
        <v>B-</v>
      </c>
      <c r="L35" s="22">
        <f t="shared" si="1"/>
        <v>2.67</v>
      </c>
      <c r="M35" s="120">
        <f t="shared" si="4"/>
        <v>16</v>
      </c>
      <c r="N35" s="130">
        <f t="shared" si="5"/>
        <v>24</v>
      </c>
      <c r="O35" s="130">
        <v>16</v>
      </c>
      <c r="P35" s="131">
        <v>5</v>
      </c>
    </row>
    <row r="36" spans="1:16" ht="15">
      <c r="A36" s="117">
        <v>24</v>
      </c>
      <c r="B36" s="117" t="s">
        <v>78</v>
      </c>
      <c r="C36" s="118" t="s">
        <v>79</v>
      </c>
      <c r="D36" s="119">
        <v>25</v>
      </c>
      <c r="E36" s="119">
        <v>18</v>
      </c>
      <c r="F36" s="120">
        <f t="shared" si="6"/>
        <v>23</v>
      </c>
      <c r="G36" s="22">
        <f t="shared" si="7"/>
        <v>66</v>
      </c>
      <c r="H36" s="22">
        <f t="shared" si="2"/>
        <v>48</v>
      </c>
      <c r="I36" s="22">
        <f t="shared" si="3"/>
        <v>18</v>
      </c>
      <c r="J36" s="22">
        <f t="shared" si="8"/>
        <v>66</v>
      </c>
      <c r="K36" s="22" t="str">
        <f t="shared" si="0"/>
        <v>B</v>
      </c>
      <c r="L36" s="22">
        <f t="shared" si="1"/>
        <v>3</v>
      </c>
      <c r="M36" s="120">
        <f t="shared" si="4"/>
        <v>25</v>
      </c>
      <c r="N36" s="130">
        <f t="shared" si="5"/>
        <v>18</v>
      </c>
      <c r="O36" s="130">
        <v>16</v>
      </c>
      <c r="P36" s="131">
        <v>7</v>
      </c>
    </row>
    <row r="37" spans="1:16" ht="30">
      <c r="A37" s="117">
        <v>25</v>
      </c>
      <c r="B37" s="117" t="s">
        <v>80</v>
      </c>
      <c r="C37" s="118" t="s">
        <v>81</v>
      </c>
      <c r="D37" s="119">
        <v>25</v>
      </c>
      <c r="E37" s="119">
        <v>9</v>
      </c>
      <c r="F37" s="120">
        <f t="shared" si="6"/>
        <v>23</v>
      </c>
      <c r="G37" s="22">
        <f t="shared" si="7"/>
        <v>57</v>
      </c>
      <c r="H37" s="22">
        <f t="shared" si="2"/>
        <v>48</v>
      </c>
      <c r="I37" s="22">
        <f t="shared" si="3"/>
        <v>9</v>
      </c>
      <c r="J37" s="22">
        <f t="shared" si="8"/>
        <v>57</v>
      </c>
      <c r="K37" s="22" t="str">
        <f t="shared" si="0"/>
        <v>C+</v>
      </c>
      <c r="L37" s="22">
        <f t="shared" si="1"/>
        <v>2.33</v>
      </c>
      <c r="M37" s="120">
        <f t="shared" si="4"/>
        <v>25</v>
      </c>
      <c r="N37" s="130">
        <f t="shared" si="5"/>
        <v>9</v>
      </c>
      <c r="O37" s="130">
        <v>16</v>
      </c>
      <c r="P37" s="131">
        <v>7</v>
      </c>
    </row>
    <row r="38" spans="1:16" ht="30">
      <c r="A38" s="117">
        <v>26</v>
      </c>
      <c r="B38" s="117" t="s">
        <v>82</v>
      </c>
      <c r="C38" s="118" t="s">
        <v>83</v>
      </c>
      <c r="D38" s="119">
        <v>18</v>
      </c>
      <c r="E38" s="119">
        <v>19</v>
      </c>
      <c r="F38" s="120">
        <f t="shared" si="6"/>
        <v>22</v>
      </c>
      <c r="G38" s="22">
        <f t="shared" si="7"/>
        <v>59</v>
      </c>
      <c r="H38" s="22">
        <f t="shared" si="2"/>
        <v>40</v>
      </c>
      <c r="I38" s="22">
        <f t="shared" si="3"/>
        <v>19</v>
      </c>
      <c r="J38" s="22">
        <f t="shared" si="8"/>
        <v>59</v>
      </c>
      <c r="K38" s="22" t="str">
        <f t="shared" si="0"/>
        <v>C+</v>
      </c>
      <c r="L38" s="22">
        <f t="shared" si="1"/>
        <v>2.33</v>
      </c>
      <c r="M38" s="120">
        <f t="shared" si="4"/>
        <v>18</v>
      </c>
      <c r="N38" s="130">
        <f t="shared" si="5"/>
        <v>19</v>
      </c>
      <c r="O38" s="130">
        <v>16</v>
      </c>
      <c r="P38" s="131">
        <v>6</v>
      </c>
    </row>
    <row r="39" spans="1:16" ht="15">
      <c r="A39" s="117">
        <v>27</v>
      </c>
      <c r="B39" s="117" t="s">
        <v>84</v>
      </c>
      <c r="C39" s="118" t="s">
        <v>85</v>
      </c>
      <c r="D39" s="119">
        <v>22</v>
      </c>
      <c r="E39" s="119">
        <v>25</v>
      </c>
      <c r="F39" s="120">
        <f t="shared" si="6"/>
        <v>23</v>
      </c>
      <c r="G39" s="22">
        <f t="shared" si="7"/>
        <v>70</v>
      </c>
      <c r="H39" s="22">
        <f t="shared" si="2"/>
        <v>45</v>
      </c>
      <c r="I39" s="22">
        <f t="shared" si="3"/>
        <v>25</v>
      </c>
      <c r="J39" s="22">
        <f t="shared" si="8"/>
        <v>70</v>
      </c>
      <c r="K39" s="22" t="str">
        <f t="shared" si="0"/>
        <v>B+</v>
      </c>
      <c r="L39" s="22">
        <f t="shared" si="1"/>
        <v>3.33</v>
      </c>
      <c r="M39" s="120">
        <f t="shared" si="4"/>
        <v>22</v>
      </c>
      <c r="N39" s="130">
        <f t="shared" si="5"/>
        <v>25</v>
      </c>
      <c r="O39" s="130">
        <v>16</v>
      </c>
      <c r="P39" s="131">
        <v>7</v>
      </c>
    </row>
    <row r="40" spans="1:16" ht="15">
      <c r="A40" s="117">
        <v>28</v>
      </c>
      <c r="B40" s="117" t="s">
        <v>86</v>
      </c>
      <c r="C40" s="118" t="s">
        <v>87</v>
      </c>
      <c r="D40" s="119">
        <v>22</v>
      </c>
      <c r="E40" s="119">
        <v>16</v>
      </c>
      <c r="F40" s="120">
        <f t="shared" si="6"/>
        <v>23</v>
      </c>
      <c r="G40" s="22">
        <f t="shared" si="7"/>
        <v>61</v>
      </c>
      <c r="H40" s="22">
        <f t="shared" si="2"/>
        <v>45</v>
      </c>
      <c r="I40" s="22">
        <f t="shared" si="3"/>
        <v>16</v>
      </c>
      <c r="J40" s="22">
        <f t="shared" si="8"/>
        <v>61</v>
      </c>
      <c r="K40" s="22" t="str">
        <f t="shared" si="0"/>
        <v>B-</v>
      </c>
      <c r="L40" s="22">
        <f t="shared" si="1"/>
        <v>2.67</v>
      </c>
      <c r="M40" s="120">
        <f t="shared" si="4"/>
        <v>22</v>
      </c>
      <c r="N40" s="130">
        <f t="shared" si="5"/>
        <v>16</v>
      </c>
      <c r="O40" s="130">
        <v>17</v>
      </c>
      <c r="P40" s="131">
        <v>6</v>
      </c>
    </row>
    <row r="41" spans="1:16" ht="30">
      <c r="A41" s="117">
        <v>29</v>
      </c>
      <c r="B41" s="117" t="s">
        <v>88</v>
      </c>
      <c r="C41" s="118" t="s">
        <v>89</v>
      </c>
      <c r="D41" s="119">
        <v>20</v>
      </c>
      <c r="E41" s="119">
        <v>17</v>
      </c>
      <c r="F41" s="120">
        <f t="shared" si="6"/>
        <v>21</v>
      </c>
      <c r="G41" s="22">
        <f t="shared" si="7"/>
        <v>58</v>
      </c>
      <c r="H41" s="22">
        <f t="shared" si="2"/>
        <v>41</v>
      </c>
      <c r="I41" s="22">
        <f t="shared" si="3"/>
        <v>17</v>
      </c>
      <c r="J41" s="22">
        <f t="shared" si="8"/>
        <v>58</v>
      </c>
      <c r="K41" s="22" t="str">
        <f t="shared" si="0"/>
        <v>C+</v>
      </c>
      <c r="L41" s="22">
        <f t="shared" si="1"/>
        <v>2.33</v>
      </c>
      <c r="M41" s="120">
        <f t="shared" si="4"/>
        <v>20</v>
      </c>
      <c r="N41" s="130">
        <f t="shared" si="5"/>
        <v>17</v>
      </c>
      <c r="O41" s="130">
        <v>16</v>
      </c>
      <c r="P41" s="131">
        <v>5</v>
      </c>
    </row>
    <row r="42" spans="1:16" ht="15">
      <c r="A42" s="117">
        <v>30</v>
      </c>
      <c r="B42" s="117" t="s">
        <v>90</v>
      </c>
      <c r="C42" s="118" t="s">
        <v>91</v>
      </c>
      <c r="D42" s="119">
        <v>18</v>
      </c>
      <c r="E42" s="119">
        <v>18</v>
      </c>
      <c r="F42" s="120">
        <f t="shared" si="6"/>
        <v>23</v>
      </c>
      <c r="G42" s="22">
        <f t="shared" si="7"/>
        <v>59</v>
      </c>
      <c r="H42" s="22">
        <f t="shared" si="2"/>
        <v>41</v>
      </c>
      <c r="I42" s="22">
        <f t="shared" si="3"/>
        <v>18</v>
      </c>
      <c r="J42" s="22">
        <f t="shared" si="8"/>
        <v>59</v>
      </c>
      <c r="K42" s="22" t="str">
        <f t="shared" si="0"/>
        <v>C+</v>
      </c>
      <c r="L42" s="22">
        <f t="shared" si="1"/>
        <v>2.33</v>
      </c>
      <c r="M42" s="120">
        <f t="shared" si="4"/>
        <v>18</v>
      </c>
      <c r="N42" s="130">
        <f t="shared" si="5"/>
        <v>18</v>
      </c>
      <c r="O42" s="130">
        <v>16</v>
      </c>
      <c r="P42" s="131">
        <v>7</v>
      </c>
    </row>
    <row r="43" spans="1:16" ht="15">
      <c r="A43" s="117">
        <v>31</v>
      </c>
      <c r="B43" s="117" t="s">
        <v>92</v>
      </c>
      <c r="C43" s="118" t="s">
        <v>93</v>
      </c>
      <c r="D43" s="119">
        <v>21</v>
      </c>
      <c r="E43" s="119">
        <v>28</v>
      </c>
      <c r="F43" s="120">
        <f t="shared" si="6"/>
        <v>21</v>
      </c>
      <c r="G43" s="22">
        <f t="shared" si="7"/>
        <v>70</v>
      </c>
      <c r="H43" s="22">
        <f t="shared" si="2"/>
        <v>42</v>
      </c>
      <c r="I43" s="22">
        <f t="shared" si="3"/>
        <v>28</v>
      </c>
      <c r="J43" s="22">
        <f t="shared" si="8"/>
        <v>70</v>
      </c>
      <c r="K43" s="22" t="str">
        <f t="shared" si="0"/>
        <v>B+</v>
      </c>
      <c r="L43" s="22">
        <f t="shared" si="1"/>
        <v>3.33</v>
      </c>
      <c r="M43" s="120">
        <f t="shared" si="4"/>
        <v>21</v>
      </c>
      <c r="N43" s="130">
        <f t="shared" si="5"/>
        <v>28</v>
      </c>
      <c r="O43" s="130">
        <v>16</v>
      </c>
      <c r="P43" s="131">
        <v>5</v>
      </c>
    </row>
    <row r="44" spans="1:16" ht="30">
      <c r="A44" s="117">
        <v>32</v>
      </c>
      <c r="B44" s="117" t="s">
        <v>94</v>
      </c>
      <c r="C44" s="118" t="s">
        <v>95</v>
      </c>
      <c r="D44" s="119">
        <v>20</v>
      </c>
      <c r="E44" s="119">
        <v>18</v>
      </c>
      <c r="F44" s="120">
        <f t="shared" si="6"/>
        <v>22</v>
      </c>
      <c r="G44" s="22">
        <f t="shared" si="7"/>
        <v>60</v>
      </c>
      <c r="H44" s="22">
        <f t="shared" si="2"/>
        <v>42</v>
      </c>
      <c r="I44" s="22">
        <f t="shared" si="3"/>
        <v>18</v>
      </c>
      <c r="J44" s="22">
        <f t="shared" si="8"/>
        <v>60</v>
      </c>
      <c r="K44" s="22" t="str">
        <f t="shared" si="0"/>
        <v>B-</v>
      </c>
      <c r="L44" s="22">
        <f t="shared" si="1"/>
        <v>2.67</v>
      </c>
      <c r="M44" s="120">
        <f t="shared" si="4"/>
        <v>20</v>
      </c>
      <c r="N44" s="130">
        <f t="shared" si="5"/>
        <v>18</v>
      </c>
      <c r="O44" s="130">
        <v>16</v>
      </c>
      <c r="P44" s="131">
        <v>6</v>
      </c>
    </row>
    <row r="45" spans="1:16" ht="15">
      <c r="A45" s="117">
        <v>33</v>
      </c>
      <c r="B45" s="117" t="s">
        <v>96</v>
      </c>
      <c r="C45" s="118" t="s">
        <v>97</v>
      </c>
      <c r="D45" s="119">
        <v>18</v>
      </c>
      <c r="E45" s="119">
        <v>18</v>
      </c>
      <c r="F45" s="120">
        <f t="shared" si="6"/>
        <v>22</v>
      </c>
      <c r="G45" s="22">
        <f t="shared" si="7"/>
        <v>58</v>
      </c>
      <c r="H45" s="22">
        <f t="shared" si="2"/>
        <v>40</v>
      </c>
      <c r="I45" s="22">
        <f t="shared" si="3"/>
        <v>18</v>
      </c>
      <c r="J45" s="22">
        <f t="shared" si="8"/>
        <v>58</v>
      </c>
      <c r="K45" s="22" t="str">
        <f t="shared" si="0"/>
        <v>C+</v>
      </c>
      <c r="L45" s="22">
        <f t="shared" si="1"/>
        <v>2.33</v>
      </c>
      <c r="M45" s="120">
        <f t="shared" si="4"/>
        <v>18</v>
      </c>
      <c r="N45" s="130">
        <f t="shared" si="5"/>
        <v>18</v>
      </c>
      <c r="O45" s="130">
        <v>16</v>
      </c>
      <c r="P45" s="131">
        <v>6</v>
      </c>
    </row>
    <row r="46" spans="1:16" ht="15">
      <c r="A46" s="117">
        <v>34</v>
      </c>
      <c r="B46" s="117" t="s">
        <v>98</v>
      </c>
      <c r="C46" s="118" t="s">
        <v>99</v>
      </c>
      <c r="D46" s="119">
        <v>20</v>
      </c>
      <c r="E46" s="119">
        <v>21</v>
      </c>
      <c r="F46" s="120">
        <f t="shared" si="6"/>
        <v>21</v>
      </c>
      <c r="G46" s="22">
        <f t="shared" si="7"/>
        <v>62</v>
      </c>
      <c r="H46" s="22">
        <f t="shared" si="2"/>
        <v>41</v>
      </c>
      <c r="I46" s="22">
        <f t="shared" si="3"/>
        <v>21</v>
      </c>
      <c r="J46" s="22">
        <f t="shared" si="8"/>
        <v>62</v>
      </c>
      <c r="K46" s="22" t="str">
        <f t="shared" si="0"/>
        <v>B-</v>
      </c>
      <c r="L46" s="22">
        <f t="shared" si="1"/>
        <v>2.67</v>
      </c>
      <c r="M46" s="120">
        <f t="shared" si="4"/>
        <v>20</v>
      </c>
      <c r="N46" s="130">
        <f t="shared" si="5"/>
        <v>21</v>
      </c>
      <c r="O46" s="130">
        <v>16</v>
      </c>
      <c r="P46" s="131">
        <v>5</v>
      </c>
    </row>
    <row r="47" spans="1:16" ht="15">
      <c r="A47" s="117">
        <v>35</v>
      </c>
      <c r="B47" s="117" t="s">
        <v>100</v>
      </c>
      <c r="C47" s="118" t="s">
        <v>101</v>
      </c>
      <c r="D47" s="119">
        <v>23</v>
      </c>
      <c r="E47" s="119">
        <v>16</v>
      </c>
      <c r="F47" s="120">
        <f t="shared" si="6"/>
        <v>23</v>
      </c>
      <c r="G47" s="22">
        <f t="shared" si="7"/>
        <v>62</v>
      </c>
      <c r="H47" s="22">
        <f t="shared" si="2"/>
        <v>46</v>
      </c>
      <c r="I47" s="22">
        <f t="shared" si="3"/>
        <v>16</v>
      </c>
      <c r="J47" s="22">
        <f t="shared" si="8"/>
        <v>62</v>
      </c>
      <c r="K47" s="22" t="str">
        <f t="shared" si="0"/>
        <v>B-</v>
      </c>
      <c r="L47" s="22">
        <f t="shared" si="1"/>
        <v>2.67</v>
      </c>
      <c r="M47" s="120">
        <f t="shared" si="4"/>
        <v>23</v>
      </c>
      <c r="N47" s="130">
        <f t="shared" si="5"/>
        <v>16</v>
      </c>
      <c r="O47" s="130">
        <v>16</v>
      </c>
      <c r="P47" s="131">
        <v>7</v>
      </c>
    </row>
    <row r="48" spans="1:16" ht="15">
      <c r="A48" s="117">
        <v>36</v>
      </c>
      <c r="B48" s="117" t="s">
        <v>102</v>
      </c>
      <c r="C48" s="118" t="s">
        <v>103</v>
      </c>
      <c r="D48" s="119">
        <v>22</v>
      </c>
      <c r="E48" s="119">
        <v>26</v>
      </c>
      <c r="F48" s="120">
        <f t="shared" si="6"/>
        <v>22</v>
      </c>
      <c r="G48" s="22">
        <f t="shared" si="7"/>
        <v>70</v>
      </c>
      <c r="H48" s="22">
        <f t="shared" si="2"/>
        <v>44</v>
      </c>
      <c r="I48" s="22">
        <f t="shared" si="3"/>
        <v>26</v>
      </c>
      <c r="J48" s="22">
        <f t="shared" si="8"/>
        <v>70</v>
      </c>
      <c r="K48" s="22" t="str">
        <f t="shared" si="0"/>
        <v>B+</v>
      </c>
      <c r="L48" s="22">
        <f t="shared" si="1"/>
        <v>3.33</v>
      </c>
      <c r="M48" s="120">
        <f t="shared" si="4"/>
        <v>22</v>
      </c>
      <c r="N48" s="130">
        <f t="shared" si="5"/>
        <v>26</v>
      </c>
      <c r="O48" s="130">
        <v>16</v>
      </c>
      <c r="P48" s="131">
        <v>6</v>
      </c>
    </row>
    <row r="49" spans="1:16" ht="15">
      <c r="A49" s="117">
        <v>37</v>
      </c>
      <c r="B49" s="117" t="s">
        <v>104</v>
      </c>
      <c r="C49" s="118" t="s">
        <v>105</v>
      </c>
      <c r="D49" s="119">
        <v>21</v>
      </c>
      <c r="E49" s="119">
        <v>18</v>
      </c>
      <c r="F49" s="120">
        <f t="shared" si="6"/>
        <v>22</v>
      </c>
      <c r="G49" s="22">
        <f t="shared" si="7"/>
        <v>61</v>
      </c>
      <c r="H49" s="22">
        <f t="shared" si="2"/>
        <v>43</v>
      </c>
      <c r="I49" s="22">
        <f t="shared" si="3"/>
        <v>18</v>
      </c>
      <c r="J49" s="22">
        <f t="shared" si="8"/>
        <v>61</v>
      </c>
      <c r="K49" s="22" t="str">
        <f t="shared" si="0"/>
        <v>B-</v>
      </c>
      <c r="L49" s="22">
        <f t="shared" si="1"/>
        <v>2.67</v>
      </c>
      <c r="M49" s="120">
        <f t="shared" si="4"/>
        <v>21</v>
      </c>
      <c r="N49" s="130">
        <f t="shared" si="5"/>
        <v>18</v>
      </c>
      <c r="O49" s="130">
        <v>16</v>
      </c>
      <c r="P49" s="131">
        <v>6</v>
      </c>
    </row>
    <row r="50" spans="1:22" s="102" customFormat="1" ht="15">
      <c r="A50" s="117">
        <v>38</v>
      </c>
      <c r="B50" s="117" t="s">
        <v>106</v>
      </c>
      <c r="C50" s="118" t="s">
        <v>107</v>
      </c>
      <c r="D50" s="119">
        <v>22</v>
      </c>
      <c r="E50" s="119">
        <v>21</v>
      </c>
      <c r="F50" s="120">
        <f t="shared" si="6"/>
        <v>23</v>
      </c>
      <c r="G50" s="22">
        <f t="shared" si="7"/>
        <v>66</v>
      </c>
      <c r="H50" s="22">
        <f t="shared" si="2"/>
        <v>45</v>
      </c>
      <c r="I50" s="22">
        <f t="shared" si="3"/>
        <v>21</v>
      </c>
      <c r="J50" s="22">
        <f t="shared" si="8"/>
        <v>66</v>
      </c>
      <c r="K50" s="22" t="str">
        <f t="shared" si="0"/>
        <v>B</v>
      </c>
      <c r="L50" s="22">
        <f t="shared" si="1"/>
        <v>3</v>
      </c>
      <c r="M50" s="120">
        <f t="shared" si="4"/>
        <v>22</v>
      </c>
      <c r="N50" s="130">
        <f t="shared" si="5"/>
        <v>21</v>
      </c>
      <c r="O50" s="130">
        <v>16</v>
      </c>
      <c r="P50" s="131">
        <v>7</v>
      </c>
      <c r="R50" s="137"/>
      <c r="S50" s="137"/>
      <c r="T50" s="137"/>
      <c r="U50" s="137"/>
      <c r="V50" s="137"/>
    </row>
    <row r="51" spans="1:22" s="103" customFormat="1" ht="15">
      <c r="A51" s="117">
        <v>39</v>
      </c>
      <c r="B51" s="117" t="s">
        <v>108</v>
      </c>
      <c r="C51" s="121" t="s">
        <v>109</v>
      </c>
      <c r="D51" s="119">
        <v>24</v>
      </c>
      <c r="E51" s="119">
        <v>17</v>
      </c>
      <c r="F51" s="120">
        <f t="shared" si="6"/>
        <v>23</v>
      </c>
      <c r="G51" s="22">
        <f t="shared" si="7"/>
        <v>64</v>
      </c>
      <c r="H51" s="22">
        <f t="shared" si="2"/>
        <v>47</v>
      </c>
      <c r="I51" s="22">
        <f t="shared" si="3"/>
        <v>17</v>
      </c>
      <c r="J51" s="22">
        <f t="shared" si="8"/>
        <v>64</v>
      </c>
      <c r="K51" s="22" t="str">
        <f t="shared" si="0"/>
        <v>B-</v>
      </c>
      <c r="L51" s="22">
        <f t="shared" si="1"/>
        <v>2.67</v>
      </c>
      <c r="M51" s="120">
        <f t="shared" si="4"/>
        <v>24</v>
      </c>
      <c r="N51" s="130">
        <f t="shared" si="5"/>
        <v>17</v>
      </c>
      <c r="O51" s="130">
        <v>16</v>
      </c>
      <c r="P51" s="131">
        <v>7</v>
      </c>
      <c r="R51" s="138"/>
      <c r="S51" s="138"/>
      <c r="T51" s="138"/>
      <c r="U51" s="138"/>
      <c r="V51" s="138"/>
    </row>
    <row r="52" spans="1:22" s="103" customFormat="1" ht="30">
      <c r="A52" s="117">
        <v>40</v>
      </c>
      <c r="B52" s="117" t="s">
        <v>110</v>
      </c>
      <c r="C52" s="121" t="s">
        <v>111</v>
      </c>
      <c r="D52" s="119">
        <v>17</v>
      </c>
      <c r="E52" s="119">
        <v>16</v>
      </c>
      <c r="F52" s="120">
        <f t="shared" si="6"/>
        <v>22</v>
      </c>
      <c r="G52" s="22">
        <f t="shared" si="7"/>
        <v>55</v>
      </c>
      <c r="H52" s="22">
        <f t="shared" si="2"/>
        <v>39</v>
      </c>
      <c r="I52" s="22">
        <f t="shared" si="3"/>
        <v>16</v>
      </c>
      <c r="J52" s="22">
        <f t="shared" si="8"/>
        <v>55</v>
      </c>
      <c r="K52" s="22" t="str">
        <f t="shared" si="0"/>
        <v>C+</v>
      </c>
      <c r="L52" s="22">
        <f t="shared" si="1"/>
        <v>2.33</v>
      </c>
      <c r="M52" s="120">
        <f t="shared" si="4"/>
        <v>17</v>
      </c>
      <c r="N52" s="130">
        <f t="shared" si="5"/>
        <v>16</v>
      </c>
      <c r="O52" s="130">
        <v>16</v>
      </c>
      <c r="P52" s="131">
        <v>6</v>
      </c>
      <c r="R52" s="138"/>
      <c r="S52" s="138"/>
      <c r="T52" s="138"/>
      <c r="U52" s="138"/>
      <c r="V52" s="138"/>
    </row>
    <row r="53" spans="1:22" s="103" customFormat="1" ht="30">
      <c r="A53" s="117">
        <v>41</v>
      </c>
      <c r="B53" s="117" t="s">
        <v>112</v>
      </c>
      <c r="C53" s="121" t="s">
        <v>113</v>
      </c>
      <c r="D53" s="119">
        <v>16</v>
      </c>
      <c r="E53" s="119">
        <v>17</v>
      </c>
      <c r="F53" s="120">
        <f t="shared" si="6"/>
        <v>22</v>
      </c>
      <c r="G53" s="22">
        <f t="shared" si="7"/>
        <v>55</v>
      </c>
      <c r="H53" s="22">
        <f t="shared" si="2"/>
        <v>38</v>
      </c>
      <c r="I53" s="22">
        <f t="shared" si="3"/>
        <v>17</v>
      </c>
      <c r="J53" s="22">
        <f t="shared" si="8"/>
        <v>55</v>
      </c>
      <c r="K53" s="22" t="str">
        <f t="shared" si="0"/>
        <v>C+</v>
      </c>
      <c r="L53" s="22">
        <f t="shared" si="1"/>
        <v>2.33</v>
      </c>
      <c r="M53" s="120">
        <f t="shared" si="4"/>
        <v>16</v>
      </c>
      <c r="N53" s="130">
        <f t="shared" si="5"/>
        <v>17</v>
      </c>
      <c r="O53" s="130">
        <v>16</v>
      </c>
      <c r="P53" s="131">
        <v>6</v>
      </c>
      <c r="R53" s="138"/>
      <c r="S53" s="138"/>
      <c r="T53" s="138"/>
      <c r="U53" s="138"/>
      <c r="V53" s="138"/>
    </row>
    <row r="54" spans="1:22" s="103" customFormat="1" ht="30">
      <c r="A54" s="117">
        <v>42</v>
      </c>
      <c r="B54" s="117" t="s">
        <v>114</v>
      </c>
      <c r="C54" s="121" t="s">
        <v>115</v>
      </c>
      <c r="D54" s="119">
        <v>21</v>
      </c>
      <c r="E54" s="119">
        <v>28</v>
      </c>
      <c r="F54" s="120">
        <f t="shared" si="6"/>
        <v>23</v>
      </c>
      <c r="G54" s="22">
        <f t="shared" si="7"/>
        <v>72</v>
      </c>
      <c r="H54" s="22">
        <f t="shared" si="2"/>
        <v>44</v>
      </c>
      <c r="I54" s="22">
        <f t="shared" si="3"/>
        <v>28</v>
      </c>
      <c r="J54" s="22">
        <f t="shared" si="8"/>
        <v>72</v>
      </c>
      <c r="K54" s="22" t="str">
        <f t="shared" si="0"/>
        <v>B+</v>
      </c>
      <c r="L54" s="22">
        <f t="shared" si="1"/>
        <v>3.33</v>
      </c>
      <c r="M54" s="120">
        <f t="shared" si="4"/>
        <v>21</v>
      </c>
      <c r="N54" s="130">
        <f t="shared" si="5"/>
        <v>28</v>
      </c>
      <c r="O54" s="130">
        <v>17</v>
      </c>
      <c r="P54" s="131">
        <v>6</v>
      </c>
      <c r="R54" s="138"/>
      <c r="S54" s="138"/>
      <c r="T54" s="138"/>
      <c r="U54" s="138"/>
      <c r="V54" s="138"/>
    </row>
    <row r="55" spans="1:22" s="103" customFormat="1" ht="15">
      <c r="A55" s="117">
        <v>43</v>
      </c>
      <c r="B55" s="117" t="s">
        <v>116</v>
      </c>
      <c r="C55" s="121" t="s">
        <v>117</v>
      </c>
      <c r="D55" s="119">
        <v>23</v>
      </c>
      <c r="E55" s="119">
        <v>21</v>
      </c>
      <c r="F55" s="120">
        <f t="shared" si="6"/>
        <v>21</v>
      </c>
      <c r="G55" s="22">
        <f t="shared" si="7"/>
        <v>65</v>
      </c>
      <c r="H55" s="22">
        <f t="shared" si="2"/>
        <v>44</v>
      </c>
      <c r="I55" s="22">
        <f t="shared" si="3"/>
        <v>21</v>
      </c>
      <c r="J55" s="22">
        <f t="shared" si="8"/>
        <v>65</v>
      </c>
      <c r="K55" s="22" t="str">
        <f t="shared" si="0"/>
        <v>B</v>
      </c>
      <c r="L55" s="22">
        <f t="shared" si="1"/>
        <v>3</v>
      </c>
      <c r="M55" s="120">
        <f t="shared" si="4"/>
        <v>23</v>
      </c>
      <c r="N55" s="130">
        <f t="shared" si="5"/>
        <v>21</v>
      </c>
      <c r="O55" s="130">
        <v>16</v>
      </c>
      <c r="P55" s="131">
        <v>5</v>
      </c>
      <c r="R55" s="138"/>
      <c r="S55" s="138"/>
      <c r="T55" s="138"/>
      <c r="U55" s="138"/>
      <c r="V55" s="138"/>
    </row>
    <row r="56" spans="1:22" s="103" customFormat="1" ht="15">
      <c r="A56" s="117">
        <v>44</v>
      </c>
      <c r="B56" s="117" t="s">
        <v>118</v>
      </c>
      <c r="C56" s="121" t="s">
        <v>119</v>
      </c>
      <c r="D56" s="119">
        <v>20</v>
      </c>
      <c r="E56" s="119">
        <v>18</v>
      </c>
      <c r="F56" s="120">
        <f t="shared" si="6"/>
        <v>21</v>
      </c>
      <c r="G56" s="22">
        <f t="shared" si="7"/>
        <v>59</v>
      </c>
      <c r="H56" s="22">
        <f t="shared" si="2"/>
        <v>41</v>
      </c>
      <c r="I56" s="22">
        <f t="shared" si="3"/>
        <v>18</v>
      </c>
      <c r="J56" s="22">
        <f t="shared" si="8"/>
        <v>59</v>
      </c>
      <c r="K56" s="22" t="str">
        <f t="shared" si="0"/>
        <v>C+</v>
      </c>
      <c r="L56" s="22">
        <f t="shared" si="1"/>
        <v>2.33</v>
      </c>
      <c r="M56" s="120">
        <f t="shared" si="4"/>
        <v>20</v>
      </c>
      <c r="N56" s="130">
        <f t="shared" si="5"/>
        <v>18</v>
      </c>
      <c r="O56" s="130">
        <v>16</v>
      </c>
      <c r="P56" s="131">
        <v>5</v>
      </c>
      <c r="R56" s="138"/>
      <c r="S56" s="138"/>
      <c r="T56" s="138"/>
      <c r="U56" s="138"/>
      <c r="V56" s="138"/>
    </row>
    <row r="57" spans="1:22" s="103" customFormat="1" ht="15">
      <c r="A57" s="117">
        <v>45</v>
      </c>
      <c r="B57" s="117" t="s">
        <v>120</v>
      </c>
      <c r="C57" s="121" t="s">
        <v>121</v>
      </c>
      <c r="D57" s="119">
        <v>16</v>
      </c>
      <c r="E57" s="119">
        <v>15</v>
      </c>
      <c r="F57" s="120">
        <f t="shared" si="6"/>
        <v>23</v>
      </c>
      <c r="G57" s="22">
        <f t="shared" si="7"/>
        <v>54</v>
      </c>
      <c r="H57" s="22">
        <f t="shared" si="2"/>
        <v>39</v>
      </c>
      <c r="I57" s="22">
        <f t="shared" si="3"/>
        <v>15</v>
      </c>
      <c r="J57" s="22">
        <f t="shared" si="8"/>
        <v>54</v>
      </c>
      <c r="K57" s="22" t="str">
        <f t="shared" si="0"/>
        <v>C</v>
      </c>
      <c r="L57" s="22">
        <f t="shared" si="1"/>
        <v>2</v>
      </c>
      <c r="M57" s="120">
        <f t="shared" si="4"/>
        <v>16</v>
      </c>
      <c r="N57" s="130">
        <f t="shared" si="5"/>
        <v>15</v>
      </c>
      <c r="O57" s="130">
        <v>17</v>
      </c>
      <c r="P57" s="131">
        <v>6</v>
      </c>
      <c r="R57" s="138"/>
      <c r="S57" s="138"/>
      <c r="T57" s="138"/>
      <c r="U57" s="138"/>
      <c r="V57" s="138"/>
    </row>
    <row r="58" spans="1:22" s="103" customFormat="1" ht="30">
      <c r="A58" s="117">
        <v>66</v>
      </c>
      <c r="B58" s="117" t="s">
        <v>122</v>
      </c>
      <c r="C58" s="121" t="s">
        <v>123</v>
      </c>
      <c r="D58" s="119">
        <v>18</v>
      </c>
      <c r="E58" s="119">
        <v>16</v>
      </c>
      <c r="F58" s="120">
        <f t="shared" si="6"/>
        <v>22</v>
      </c>
      <c r="G58" s="22">
        <f t="shared" si="7"/>
        <v>56</v>
      </c>
      <c r="H58" s="22">
        <f t="shared" si="2"/>
        <v>40</v>
      </c>
      <c r="I58" s="22">
        <f t="shared" si="3"/>
        <v>16</v>
      </c>
      <c r="J58" s="22">
        <f t="shared" si="8"/>
        <v>56</v>
      </c>
      <c r="K58" s="22" t="str">
        <f t="shared" si="0"/>
        <v>C+</v>
      </c>
      <c r="L58" s="22">
        <f t="shared" si="1"/>
        <v>2.33</v>
      </c>
      <c r="M58" s="120">
        <f t="shared" si="4"/>
        <v>18</v>
      </c>
      <c r="N58" s="130">
        <f t="shared" si="5"/>
        <v>16</v>
      </c>
      <c r="O58" s="130">
        <v>16</v>
      </c>
      <c r="P58" s="131">
        <v>6</v>
      </c>
      <c r="R58" s="138"/>
      <c r="S58" s="138"/>
      <c r="T58" s="138"/>
      <c r="U58" s="138"/>
      <c r="V58" s="138"/>
    </row>
    <row r="59" spans="1:22" s="103" customFormat="1" ht="15">
      <c r="A59" s="117">
        <v>47</v>
      </c>
      <c r="B59" s="117" t="s">
        <v>124</v>
      </c>
      <c r="C59" s="121" t="s">
        <v>125</v>
      </c>
      <c r="D59" s="119">
        <v>23</v>
      </c>
      <c r="E59" s="119">
        <v>24</v>
      </c>
      <c r="F59" s="120">
        <f t="shared" si="6"/>
        <v>22</v>
      </c>
      <c r="G59" s="22">
        <f t="shared" si="7"/>
        <v>69</v>
      </c>
      <c r="H59" s="22">
        <f t="shared" si="2"/>
        <v>45</v>
      </c>
      <c r="I59" s="22">
        <f t="shared" si="3"/>
        <v>24</v>
      </c>
      <c r="J59" s="22">
        <f t="shared" si="8"/>
        <v>69</v>
      </c>
      <c r="K59" s="22" t="str">
        <f t="shared" si="0"/>
        <v>B</v>
      </c>
      <c r="L59" s="22">
        <f t="shared" si="1"/>
        <v>3</v>
      </c>
      <c r="M59" s="120">
        <f t="shared" si="4"/>
        <v>23</v>
      </c>
      <c r="N59" s="130">
        <f t="shared" si="5"/>
        <v>24</v>
      </c>
      <c r="O59" s="130">
        <v>16</v>
      </c>
      <c r="P59" s="131">
        <v>6</v>
      </c>
      <c r="R59" s="138"/>
      <c r="S59" s="138"/>
      <c r="T59" s="138"/>
      <c r="U59" s="138"/>
      <c r="V59" s="138"/>
    </row>
    <row r="60" spans="1:22" s="103" customFormat="1" ht="15">
      <c r="A60" s="117">
        <v>48</v>
      </c>
      <c r="B60" s="117" t="s">
        <v>126</v>
      </c>
      <c r="C60" s="121" t="s">
        <v>127</v>
      </c>
      <c r="D60" s="119">
        <v>21</v>
      </c>
      <c r="E60" s="119">
        <v>11</v>
      </c>
      <c r="F60" s="120">
        <f t="shared" si="6"/>
        <v>23</v>
      </c>
      <c r="G60" s="22">
        <f t="shared" si="7"/>
        <v>55</v>
      </c>
      <c r="H60" s="22">
        <f t="shared" si="2"/>
        <v>44</v>
      </c>
      <c r="I60" s="22">
        <f t="shared" si="3"/>
        <v>11</v>
      </c>
      <c r="J60" s="22">
        <f t="shared" si="8"/>
        <v>55</v>
      </c>
      <c r="K60" s="22" t="str">
        <f t="shared" si="0"/>
        <v>C+</v>
      </c>
      <c r="L60" s="22">
        <f t="shared" si="1"/>
        <v>2.33</v>
      </c>
      <c r="M60" s="120">
        <f t="shared" si="4"/>
        <v>21</v>
      </c>
      <c r="N60" s="130">
        <f t="shared" si="5"/>
        <v>11</v>
      </c>
      <c r="O60" s="130">
        <v>17</v>
      </c>
      <c r="P60" s="131">
        <v>6</v>
      </c>
      <c r="R60" s="138"/>
      <c r="S60" s="138"/>
      <c r="T60" s="138"/>
      <c r="U60" s="138"/>
      <c r="V60" s="138"/>
    </row>
    <row r="61" spans="1:22" s="103" customFormat="1" ht="15">
      <c r="A61" s="117">
        <v>49</v>
      </c>
      <c r="B61" s="117" t="s">
        <v>128</v>
      </c>
      <c r="C61" s="121" t="s">
        <v>129</v>
      </c>
      <c r="D61" s="119">
        <v>22</v>
      </c>
      <c r="E61" s="119">
        <v>24</v>
      </c>
      <c r="F61" s="120">
        <f t="shared" si="6"/>
        <v>28</v>
      </c>
      <c r="G61" s="22">
        <f t="shared" si="7"/>
        <v>74</v>
      </c>
      <c r="H61" s="22">
        <f t="shared" si="2"/>
        <v>50</v>
      </c>
      <c r="I61" s="22">
        <f t="shared" si="3"/>
        <v>24</v>
      </c>
      <c r="J61" s="22">
        <f t="shared" si="8"/>
        <v>74</v>
      </c>
      <c r="K61" s="22" t="str">
        <f t="shared" si="0"/>
        <v>B+</v>
      </c>
      <c r="L61" s="22">
        <f t="shared" si="1"/>
        <v>3.33</v>
      </c>
      <c r="M61" s="120">
        <f t="shared" si="4"/>
        <v>22</v>
      </c>
      <c r="N61" s="130">
        <f t="shared" si="5"/>
        <v>24</v>
      </c>
      <c r="O61" s="130">
        <f aca="true" t="shared" si="9" ref="O14:O71">F63</f>
        <v>23</v>
      </c>
      <c r="P61" s="131">
        <v>5</v>
      </c>
      <c r="R61" s="138"/>
      <c r="S61" s="138"/>
      <c r="T61" s="138"/>
      <c r="U61" s="138"/>
      <c r="V61" s="138"/>
    </row>
    <row r="62" spans="1:22" s="103" customFormat="1" ht="15">
      <c r="A62" s="117">
        <v>50</v>
      </c>
      <c r="B62" s="117" t="s">
        <v>130</v>
      </c>
      <c r="C62" s="121" t="s">
        <v>131</v>
      </c>
      <c r="D62" s="119">
        <v>19</v>
      </c>
      <c r="E62" s="119">
        <v>16</v>
      </c>
      <c r="F62" s="120">
        <f t="shared" si="6"/>
        <v>23</v>
      </c>
      <c r="G62" s="22">
        <f t="shared" si="7"/>
        <v>58</v>
      </c>
      <c r="H62" s="22">
        <f t="shared" si="2"/>
        <v>42</v>
      </c>
      <c r="I62" s="22">
        <f t="shared" si="3"/>
        <v>16</v>
      </c>
      <c r="J62" s="22">
        <f t="shared" si="8"/>
        <v>58</v>
      </c>
      <c r="K62" s="22" t="str">
        <f t="shared" si="0"/>
        <v>C+</v>
      </c>
      <c r="L62" s="22">
        <f t="shared" si="1"/>
        <v>2.33</v>
      </c>
      <c r="M62" s="120">
        <f t="shared" si="4"/>
        <v>19</v>
      </c>
      <c r="N62" s="130">
        <f t="shared" si="5"/>
        <v>16</v>
      </c>
      <c r="O62" s="130">
        <v>17</v>
      </c>
      <c r="P62" s="131">
        <v>6</v>
      </c>
      <c r="R62" s="138"/>
      <c r="S62" s="138"/>
      <c r="T62" s="138"/>
      <c r="U62" s="138"/>
      <c r="V62" s="138"/>
    </row>
    <row r="63" spans="1:22" s="103" customFormat="1" ht="30">
      <c r="A63" s="117">
        <v>51</v>
      </c>
      <c r="B63" s="117" t="s">
        <v>132</v>
      </c>
      <c r="C63" s="121" t="s">
        <v>133</v>
      </c>
      <c r="D63" s="119">
        <v>20</v>
      </c>
      <c r="E63" s="119">
        <v>18</v>
      </c>
      <c r="F63" s="120">
        <f t="shared" si="6"/>
        <v>23</v>
      </c>
      <c r="G63" s="22">
        <f t="shared" si="7"/>
        <v>61</v>
      </c>
      <c r="H63" s="22">
        <f t="shared" si="2"/>
        <v>43</v>
      </c>
      <c r="I63" s="22">
        <f t="shared" si="3"/>
        <v>18</v>
      </c>
      <c r="J63" s="22">
        <f t="shared" si="8"/>
        <v>61</v>
      </c>
      <c r="K63" s="22" t="str">
        <f t="shared" si="0"/>
        <v>B-</v>
      </c>
      <c r="L63" s="22">
        <f t="shared" si="1"/>
        <v>2.67</v>
      </c>
      <c r="M63" s="120">
        <f t="shared" si="4"/>
        <v>20</v>
      </c>
      <c r="N63" s="130">
        <f t="shared" si="5"/>
        <v>18</v>
      </c>
      <c r="O63" s="130">
        <v>17</v>
      </c>
      <c r="P63" s="131">
        <v>6</v>
      </c>
      <c r="R63" s="138"/>
      <c r="S63" s="138"/>
      <c r="T63" s="138"/>
      <c r="U63" s="138"/>
      <c r="V63" s="138"/>
    </row>
    <row r="64" spans="1:22" s="103" customFormat="1" ht="15">
      <c r="A64" s="117">
        <v>52</v>
      </c>
      <c r="B64" s="117" t="s">
        <v>134</v>
      </c>
      <c r="C64" s="121" t="s">
        <v>135</v>
      </c>
      <c r="D64" s="119">
        <v>19</v>
      </c>
      <c r="E64" s="119">
        <v>15</v>
      </c>
      <c r="F64" s="120">
        <f t="shared" si="6"/>
        <v>23</v>
      </c>
      <c r="G64" s="22">
        <f t="shared" si="7"/>
        <v>57</v>
      </c>
      <c r="H64" s="22">
        <f t="shared" si="2"/>
        <v>42</v>
      </c>
      <c r="I64" s="22">
        <f t="shared" si="3"/>
        <v>15</v>
      </c>
      <c r="J64" s="22">
        <f t="shared" si="8"/>
        <v>57</v>
      </c>
      <c r="K64" s="22" t="str">
        <f t="shared" si="0"/>
        <v>C+</v>
      </c>
      <c r="L64" s="22">
        <f t="shared" si="1"/>
        <v>2.33</v>
      </c>
      <c r="M64" s="120">
        <f t="shared" si="4"/>
        <v>19</v>
      </c>
      <c r="N64" s="130">
        <f t="shared" si="5"/>
        <v>15</v>
      </c>
      <c r="O64" s="130">
        <v>17</v>
      </c>
      <c r="P64" s="131">
        <v>6</v>
      </c>
      <c r="R64" s="138"/>
      <c r="S64" s="138"/>
      <c r="T64" s="138"/>
      <c r="U64" s="138"/>
      <c r="V64" s="138"/>
    </row>
    <row r="65" spans="1:22" s="103" customFormat="1" ht="30">
      <c r="A65" s="117">
        <v>53</v>
      </c>
      <c r="B65" s="117" t="s">
        <v>136</v>
      </c>
      <c r="C65" s="121" t="s">
        <v>137</v>
      </c>
      <c r="D65" s="119">
        <v>0</v>
      </c>
      <c r="E65" s="119">
        <v>7</v>
      </c>
      <c r="F65" s="120">
        <f t="shared" si="6"/>
        <v>21</v>
      </c>
      <c r="G65" s="22">
        <f t="shared" si="7"/>
        <v>28</v>
      </c>
      <c r="H65" s="22">
        <f t="shared" si="2"/>
        <v>21</v>
      </c>
      <c r="I65" s="22">
        <f t="shared" si="3"/>
        <v>7</v>
      </c>
      <c r="J65" s="22">
        <f t="shared" si="8"/>
        <v>28</v>
      </c>
      <c r="K65" s="22" t="str">
        <f t="shared" si="0"/>
        <v>F</v>
      </c>
      <c r="L65" s="22">
        <f t="shared" si="1"/>
        <v>0</v>
      </c>
      <c r="M65" s="120">
        <f t="shared" si="4"/>
        <v>0</v>
      </c>
      <c r="N65" s="130">
        <f t="shared" si="5"/>
        <v>7</v>
      </c>
      <c r="O65" s="130">
        <f t="shared" si="9"/>
        <v>21</v>
      </c>
      <c r="P65" s="131"/>
      <c r="R65" s="138"/>
      <c r="S65" s="138"/>
      <c r="T65" s="138"/>
      <c r="U65" s="138"/>
      <c r="V65" s="138"/>
    </row>
    <row r="66" spans="1:22" s="103" customFormat="1" ht="30">
      <c r="A66" s="117">
        <v>54</v>
      </c>
      <c r="B66" s="117" t="s">
        <v>138</v>
      </c>
      <c r="C66" s="121" t="s">
        <v>139</v>
      </c>
      <c r="D66" s="119">
        <v>25</v>
      </c>
      <c r="E66" s="119">
        <v>26</v>
      </c>
      <c r="F66" s="120">
        <f t="shared" si="6"/>
        <v>21</v>
      </c>
      <c r="G66" s="22">
        <f t="shared" si="7"/>
        <v>72</v>
      </c>
      <c r="H66" s="22">
        <f t="shared" si="2"/>
        <v>46</v>
      </c>
      <c r="I66" s="22">
        <f t="shared" si="3"/>
        <v>26</v>
      </c>
      <c r="J66" s="22">
        <f t="shared" si="8"/>
        <v>72</v>
      </c>
      <c r="K66" s="22" t="str">
        <f t="shared" si="0"/>
        <v>B+</v>
      </c>
      <c r="L66" s="22">
        <f t="shared" si="1"/>
        <v>3.33</v>
      </c>
      <c r="M66" s="120">
        <f t="shared" si="4"/>
        <v>25</v>
      </c>
      <c r="N66" s="130">
        <f t="shared" si="5"/>
        <v>26</v>
      </c>
      <c r="O66" s="130">
        <v>16</v>
      </c>
      <c r="P66" s="131">
        <v>5</v>
      </c>
      <c r="R66" s="138"/>
      <c r="S66" s="138"/>
      <c r="T66" s="138"/>
      <c r="U66" s="138"/>
      <c r="V66" s="138"/>
    </row>
    <row r="67" spans="1:22" s="103" customFormat="1" ht="30">
      <c r="A67" s="117">
        <v>55</v>
      </c>
      <c r="B67" s="117" t="s">
        <v>140</v>
      </c>
      <c r="C67" s="121" t="s">
        <v>141</v>
      </c>
      <c r="D67" s="119">
        <v>24</v>
      </c>
      <c r="E67" s="119">
        <v>16</v>
      </c>
      <c r="F67" s="120">
        <f t="shared" si="6"/>
        <v>21</v>
      </c>
      <c r="G67" s="22">
        <f t="shared" si="7"/>
        <v>61</v>
      </c>
      <c r="H67" s="22">
        <f t="shared" si="2"/>
        <v>45</v>
      </c>
      <c r="I67" s="22">
        <f t="shared" si="3"/>
        <v>16</v>
      </c>
      <c r="J67" s="22">
        <f t="shared" si="8"/>
        <v>61</v>
      </c>
      <c r="K67" s="22" t="str">
        <f t="shared" si="0"/>
        <v>B-</v>
      </c>
      <c r="L67" s="22">
        <f t="shared" si="1"/>
        <v>2.67</v>
      </c>
      <c r="M67" s="120">
        <f t="shared" si="4"/>
        <v>24</v>
      </c>
      <c r="N67" s="130">
        <f t="shared" si="5"/>
        <v>16</v>
      </c>
      <c r="O67" s="130">
        <v>16</v>
      </c>
      <c r="P67" s="131">
        <v>5</v>
      </c>
      <c r="R67" s="138"/>
      <c r="S67" s="138"/>
      <c r="T67" s="138"/>
      <c r="U67" s="138"/>
      <c r="V67" s="138"/>
    </row>
    <row r="68" spans="1:22" s="103" customFormat="1" ht="15">
      <c r="A68" s="117">
        <v>56</v>
      </c>
      <c r="B68" s="117" t="s">
        <v>142</v>
      </c>
      <c r="C68" s="121" t="s">
        <v>143</v>
      </c>
      <c r="D68" s="119">
        <v>21</v>
      </c>
      <c r="E68" s="119">
        <v>19</v>
      </c>
      <c r="F68" s="120">
        <f t="shared" si="6"/>
        <v>22</v>
      </c>
      <c r="G68" s="22">
        <f t="shared" si="7"/>
        <v>62</v>
      </c>
      <c r="H68" s="22">
        <f t="shared" si="2"/>
        <v>43</v>
      </c>
      <c r="I68" s="22">
        <f t="shared" si="3"/>
        <v>19</v>
      </c>
      <c r="J68" s="22">
        <f t="shared" si="8"/>
        <v>62</v>
      </c>
      <c r="K68" s="22" t="str">
        <f t="shared" si="0"/>
        <v>B-</v>
      </c>
      <c r="L68" s="22">
        <f t="shared" si="1"/>
        <v>2.67</v>
      </c>
      <c r="M68" s="120">
        <f t="shared" si="4"/>
        <v>21</v>
      </c>
      <c r="N68" s="130">
        <f t="shared" si="5"/>
        <v>19</v>
      </c>
      <c r="O68" s="130">
        <v>16</v>
      </c>
      <c r="P68" s="131">
        <v>6</v>
      </c>
      <c r="R68" s="138"/>
      <c r="S68" s="138"/>
      <c r="T68" s="138"/>
      <c r="U68" s="138"/>
      <c r="V68" s="138"/>
    </row>
    <row r="69" spans="1:22" s="103" customFormat="1" ht="30">
      <c r="A69" s="117">
        <v>57</v>
      </c>
      <c r="B69" s="117" t="s">
        <v>144</v>
      </c>
      <c r="C69" s="121" t="s">
        <v>145</v>
      </c>
      <c r="D69" s="119">
        <v>20</v>
      </c>
      <c r="E69" s="119">
        <v>30</v>
      </c>
      <c r="F69" s="120">
        <f t="shared" si="6"/>
        <v>22</v>
      </c>
      <c r="G69" s="22">
        <f t="shared" si="7"/>
        <v>72</v>
      </c>
      <c r="H69" s="22">
        <f t="shared" si="2"/>
        <v>42</v>
      </c>
      <c r="I69" s="22">
        <f t="shared" si="3"/>
        <v>30</v>
      </c>
      <c r="J69" s="22">
        <f t="shared" si="8"/>
        <v>72</v>
      </c>
      <c r="K69" s="22" t="str">
        <f t="shared" si="0"/>
        <v>B+</v>
      </c>
      <c r="L69" s="22">
        <f t="shared" si="1"/>
        <v>3.33</v>
      </c>
      <c r="M69" s="120">
        <f t="shared" si="4"/>
        <v>20</v>
      </c>
      <c r="N69" s="130">
        <f t="shared" si="5"/>
        <v>30</v>
      </c>
      <c r="O69" s="130">
        <v>16</v>
      </c>
      <c r="P69" s="131">
        <v>6</v>
      </c>
      <c r="R69" s="138"/>
      <c r="S69" s="138"/>
      <c r="T69" s="138"/>
      <c r="U69" s="138"/>
      <c r="V69" s="138"/>
    </row>
    <row r="70" spans="1:22" s="103" customFormat="1" ht="30">
      <c r="A70" s="117">
        <v>58</v>
      </c>
      <c r="B70" s="117" t="s">
        <v>146</v>
      </c>
      <c r="C70" s="121" t="s">
        <v>147</v>
      </c>
      <c r="D70" s="119">
        <v>19</v>
      </c>
      <c r="E70" s="119">
        <v>18</v>
      </c>
      <c r="F70" s="120">
        <f t="shared" si="6"/>
        <v>22</v>
      </c>
      <c r="G70" s="22">
        <f t="shared" si="7"/>
        <v>59</v>
      </c>
      <c r="H70" s="22">
        <f t="shared" si="2"/>
        <v>41</v>
      </c>
      <c r="I70" s="22">
        <f t="shared" si="3"/>
        <v>18</v>
      </c>
      <c r="J70" s="22">
        <f t="shared" si="8"/>
        <v>59</v>
      </c>
      <c r="K70" s="22" t="str">
        <f t="shared" si="0"/>
        <v>C+</v>
      </c>
      <c r="L70" s="22">
        <f t="shared" si="1"/>
        <v>2.33</v>
      </c>
      <c r="M70" s="120">
        <f t="shared" si="4"/>
        <v>19</v>
      </c>
      <c r="N70" s="130">
        <f t="shared" si="5"/>
        <v>18</v>
      </c>
      <c r="O70" s="130">
        <v>16</v>
      </c>
      <c r="P70" s="131">
        <v>6</v>
      </c>
      <c r="R70" s="138"/>
      <c r="S70" s="138"/>
      <c r="T70" s="138"/>
      <c r="U70" s="138"/>
      <c r="V70" s="138"/>
    </row>
    <row r="71" spans="1:22" s="103" customFormat="1" ht="30">
      <c r="A71" s="139">
        <v>59</v>
      </c>
      <c r="B71" s="139" t="s">
        <v>148</v>
      </c>
      <c r="C71" s="140" t="s">
        <v>149</v>
      </c>
      <c r="D71" s="119">
        <v>23</v>
      </c>
      <c r="E71" s="119">
        <v>25</v>
      </c>
      <c r="F71" s="120">
        <f t="shared" si="6"/>
        <v>22</v>
      </c>
      <c r="G71" s="22">
        <f t="shared" si="7"/>
        <v>70</v>
      </c>
      <c r="H71" s="22">
        <f t="shared" si="2"/>
        <v>45</v>
      </c>
      <c r="I71" s="22">
        <f t="shared" si="3"/>
        <v>25</v>
      </c>
      <c r="J71" s="22">
        <f t="shared" si="8"/>
        <v>70</v>
      </c>
      <c r="K71" s="22" t="str">
        <f t="shared" si="0"/>
        <v>B+</v>
      </c>
      <c r="L71" s="22">
        <f t="shared" si="1"/>
        <v>3.33</v>
      </c>
      <c r="M71" s="120">
        <f t="shared" si="4"/>
        <v>23</v>
      </c>
      <c r="N71" s="130">
        <f t="shared" si="5"/>
        <v>25</v>
      </c>
      <c r="O71" s="130">
        <v>16</v>
      </c>
      <c r="P71" s="131">
        <v>6</v>
      </c>
      <c r="R71" s="138"/>
      <c r="S71" s="138"/>
      <c r="T71" s="138"/>
      <c r="U71" s="138"/>
      <c r="V71" s="138"/>
    </row>
    <row r="72" spans="1:22" s="103" customFormat="1" ht="15">
      <c r="A72" s="141"/>
      <c r="B72" s="141"/>
      <c r="C72" s="142"/>
      <c r="D72" s="143"/>
      <c r="E72" s="143"/>
      <c r="F72" s="143"/>
      <c r="G72" s="23"/>
      <c r="H72" s="23"/>
      <c r="I72" s="23"/>
      <c r="J72" s="23"/>
      <c r="K72" s="23"/>
      <c r="L72" s="23"/>
      <c r="M72" s="143"/>
      <c r="N72" s="145"/>
      <c r="O72" s="145"/>
      <c r="P72" s="145"/>
      <c r="R72" s="138"/>
      <c r="S72" s="138"/>
      <c r="T72" s="138"/>
      <c r="U72" s="138"/>
      <c r="V72" s="138"/>
    </row>
    <row r="73" spans="1:22" s="103" customFormat="1" ht="15">
      <c r="A73" s="141"/>
      <c r="B73" s="141"/>
      <c r="C73" s="142"/>
      <c r="D73" s="143"/>
      <c r="E73" s="143"/>
      <c r="F73" s="143"/>
      <c r="G73" s="23"/>
      <c r="H73" s="23"/>
      <c r="I73" s="23"/>
      <c r="J73" s="23"/>
      <c r="K73" s="23"/>
      <c r="L73" s="23"/>
      <c r="M73" s="143"/>
      <c r="N73" s="145"/>
      <c r="O73" s="145"/>
      <c r="P73" s="145"/>
      <c r="R73" s="138"/>
      <c r="S73" s="138"/>
      <c r="T73" s="138"/>
      <c r="U73" s="138"/>
      <c r="V73" s="138"/>
    </row>
    <row r="74" spans="1:22" s="103" customFormat="1" ht="15">
      <c r="A74" s="141"/>
      <c r="B74" s="141"/>
      <c r="C74" s="142"/>
      <c r="D74" s="143"/>
      <c r="E74" s="143"/>
      <c r="F74" s="143"/>
      <c r="G74" s="23"/>
      <c r="H74" s="23"/>
      <c r="I74" s="23"/>
      <c r="J74" s="23"/>
      <c r="K74" s="23"/>
      <c r="L74" s="23"/>
      <c r="M74" s="143"/>
      <c r="N74" s="145"/>
      <c r="O74" s="145"/>
      <c r="P74" s="145"/>
      <c r="R74" s="138"/>
      <c r="S74" s="138"/>
      <c r="T74" s="138"/>
      <c r="U74" s="138"/>
      <c r="V74" s="138"/>
    </row>
    <row r="75" spans="1:22" s="103" customFormat="1" ht="15">
      <c r="A75" s="141"/>
      <c r="B75" s="141"/>
      <c r="C75" s="142"/>
      <c r="D75" s="143"/>
      <c r="E75" s="143"/>
      <c r="F75" s="143"/>
      <c r="G75" s="23"/>
      <c r="H75" s="23"/>
      <c r="I75" s="23"/>
      <c r="J75" s="23"/>
      <c r="K75" s="23"/>
      <c r="L75" s="23"/>
      <c r="M75" s="143"/>
      <c r="N75" s="145"/>
      <c r="O75" s="145"/>
      <c r="P75" s="145"/>
      <c r="R75" s="138"/>
      <c r="S75" s="138"/>
      <c r="T75" s="138"/>
      <c r="U75" s="138"/>
      <c r="V75" s="138"/>
    </row>
    <row r="76" spans="1:22" s="103" customFormat="1" ht="15">
      <c r="A76" s="141"/>
      <c r="B76" s="141"/>
      <c r="C76" s="142"/>
      <c r="D76" s="143"/>
      <c r="E76" s="143"/>
      <c r="F76" s="143"/>
      <c r="G76" s="23"/>
      <c r="H76" s="23"/>
      <c r="I76" s="23"/>
      <c r="J76" s="23"/>
      <c r="K76" s="23"/>
      <c r="L76" s="23"/>
      <c r="M76" s="143"/>
      <c r="N76" s="145"/>
      <c r="O76" s="145"/>
      <c r="P76" s="145"/>
      <c r="R76" s="138"/>
      <c r="S76" s="138"/>
      <c r="T76" s="138"/>
      <c r="U76" s="138"/>
      <c r="V76" s="138"/>
    </row>
    <row r="77" spans="1:22" s="103" customFormat="1" ht="15">
      <c r="A77" s="141"/>
      <c r="B77" s="141"/>
      <c r="C77" s="142"/>
      <c r="D77" s="143"/>
      <c r="E77" s="143"/>
      <c r="F77" s="143"/>
      <c r="G77" s="23"/>
      <c r="H77" s="23"/>
      <c r="I77" s="23"/>
      <c r="J77" s="23"/>
      <c r="K77" s="23"/>
      <c r="L77" s="23"/>
      <c r="M77" s="143"/>
      <c r="N77" s="145"/>
      <c r="O77" s="145"/>
      <c r="P77" s="145"/>
      <c r="R77" s="138"/>
      <c r="S77" s="138"/>
      <c r="T77" s="138"/>
      <c r="U77" s="138"/>
      <c r="V77" s="138"/>
    </row>
    <row r="78" spans="1:22" s="103" customFormat="1" ht="15">
      <c r="A78" s="141"/>
      <c r="B78" s="141"/>
      <c r="C78" s="142"/>
      <c r="D78" s="143"/>
      <c r="E78" s="143"/>
      <c r="F78" s="143"/>
      <c r="G78" s="23"/>
      <c r="H78" s="23"/>
      <c r="I78" s="23"/>
      <c r="J78" s="23"/>
      <c r="K78" s="23"/>
      <c r="L78" s="23"/>
      <c r="M78" s="143"/>
      <c r="N78" s="145"/>
      <c r="O78" s="145"/>
      <c r="P78" s="145"/>
      <c r="R78" s="138"/>
      <c r="S78" s="138"/>
      <c r="T78" s="138"/>
      <c r="U78" s="138"/>
      <c r="V78" s="138"/>
    </row>
    <row r="79" spans="1:22" s="103" customFormat="1" ht="15">
      <c r="A79" s="141"/>
      <c r="B79" s="141"/>
      <c r="C79" s="142"/>
      <c r="D79" s="143"/>
      <c r="E79" s="143"/>
      <c r="F79" s="143"/>
      <c r="G79" s="23"/>
      <c r="H79" s="23"/>
      <c r="I79" s="23"/>
      <c r="J79" s="23"/>
      <c r="K79" s="23"/>
      <c r="L79" s="23"/>
      <c r="M79" s="143"/>
      <c r="N79" s="145"/>
      <c r="O79" s="145"/>
      <c r="P79" s="145"/>
      <c r="R79" s="138"/>
      <c r="S79" s="138"/>
      <c r="T79" s="138"/>
      <c r="U79" s="138"/>
      <c r="V79" s="138"/>
    </row>
    <row r="80" spans="1:22" s="103" customFormat="1" ht="15">
      <c r="A80" s="141"/>
      <c r="B80" s="141"/>
      <c r="C80" s="142"/>
      <c r="D80" s="143"/>
      <c r="E80" s="143"/>
      <c r="F80" s="143"/>
      <c r="G80" s="23"/>
      <c r="H80" s="23"/>
      <c r="I80" s="23"/>
      <c r="J80" s="23"/>
      <c r="K80" s="23"/>
      <c r="L80" s="23"/>
      <c r="M80" s="143"/>
      <c r="N80" s="145"/>
      <c r="O80" s="145"/>
      <c r="P80" s="145"/>
      <c r="R80" s="138"/>
      <c r="S80" s="138"/>
      <c r="T80" s="138"/>
      <c r="U80" s="138"/>
      <c r="V80" s="138"/>
    </row>
    <row r="81" spans="1:22" s="103" customFormat="1" ht="15">
      <c r="A81" s="141"/>
      <c r="B81" s="141"/>
      <c r="C81" s="142"/>
      <c r="D81" s="143"/>
      <c r="E81" s="143"/>
      <c r="F81" s="143"/>
      <c r="G81" s="23"/>
      <c r="H81" s="23"/>
      <c r="I81" s="23"/>
      <c r="J81" s="23"/>
      <c r="K81" s="23"/>
      <c r="L81" s="23"/>
      <c r="M81" s="143"/>
      <c r="N81" s="145"/>
      <c r="O81" s="145"/>
      <c r="P81" s="145"/>
      <c r="R81" s="138"/>
      <c r="S81" s="138"/>
      <c r="T81" s="138"/>
      <c r="U81" s="138"/>
      <c r="V81" s="138"/>
    </row>
    <row r="82" spans="1:22" s="103" customFormat="1" ht="15">
      <c r="A82" s="141"/>
      <c r="B82" s="141"/>
      <c r="C82" s="142"/>
      <c r="D82" s="143"/>
      <c r="E82" s="143"/>
      <c r="F82" s="143"/>
      <c r="G82" s="23"/>
      <c r="H82" s="23"/>
      <c r="I82" s="23"/>
      <c r="J82" s="23"/>
      <c r="K82" s="23"/>
      <c r="L82" s="23"/>
      <c r="M82" s="143"/>
      <c r="N82" s="145"/>
      <c r="O82" s="145"/>
      <c r="P82" s="145"/>
      <c r="R82" s="138"/>
      <c r="S82" s="138"/>
      <c r="T82" s="138"/>
      <c r="U82" s="138"/>
      <c r="V82" s="138"/>
    </row>
    <row r="83" spans="1:22" s="103" customFormat="1" ht="15">
      <c r="A83" s="141"/>
      <c r="B83" s="141"/>
      <c r="C83" s="142"/>
      <c r="D83" s="143"/>
      <c r="E83" s="143"/>
      <c r="F83" s="143"/>
      <c r="G83" s="23"/>
      <c r="H83" s="23"/>
      <c r="I83" s="23"/>
      <c r="J83" s="23"/>
      <c r="K83" s="23"/>
      <c r="L83" s="23"/>
      <c r="M83" s="143"/>
      <c r="N83" s="145"/>
      <c r="O83" s="145"/>
      <c r="P83" s="145"/>
      <c r="R83" s="138"/>
      <c r="S83" s="138"/>
      <c r="T83" s="138"/>
      <c r="U83" s="138"/>
      <c r="V83" s="138"/>
    </row>
    <row r="84" spans="1:22" s="103" customFormat="1" ht="15">
      <c r="A84" s="141"/>
      <c r="B84" s="141"/>
      <c r="C84" s="142"/>
      <c r="D84" s="143"/>
      <c r="E84" s="143"/>
      <c r="F84" s="143"/>
      <c r="G84" s="23"/>
      <c r="H84" s="23"/>
      <c r="I84" s="23"/>
      <c r="J84" s="23"/>
      <c r="K84" s="23"/>
      <c r="L84" s="23"/>
      <c r="M84" s="143"/>
      <c r="N84" s="145"/>
      <c r="O84" s="145"/>
      <c r="P84" s="145"/>
      <c r="R84" s="138"/>
      <c r="S84" s="138"/>
      <c r="T84" s="138"/>
      <c r="U84" s="138"/>
      <c r="V84" s="138"/>
    </row>
    <row r="85" spans="1:22" s="103" customFormat="1" ht="15">
      <c r="A85" s="141"/>
      <c r="B85" s="141"/>
      <c r="C85" s="142"/>
      <c r="D85" s="143"/>
      <c r="E85" s="143"/>
      <c r="F85" s="143"/>
      <c r="G85" s="23"/>
      <c r="H85" s="23"/>
      <c r="I85" s="23"/>
      <c r="J85" s="23"/>
      <c r="K85" s="23"/>
      <c r="L85" s="23"/>
      <c r="M85" s="143"/>
      <c r="N85" s="145"/>
      <c r="O85" s="145"/>
      <c r="P85" s="145"/>
      <c r="R85" s="138"/>
      <c r="S85" s="138"/>
      <c r="T85" s="138"/>
      <c r="U85" s="138"/>
      <c r="V85" s="138"/>
    </row>
    <row r="86" spans="1:22" s="103" customFormat="1" ht="15">
      <c r="A86" s="144"/>
      <c r="D86" s="23">
        <f aca="true" t="shared" si="10" ref="D86:D117">IF(ISNUMBER(A86),SUMIF($M$9:$X$9,$D$11,$M86:$X86),"")</f>
      </c>
      <c r="E86" s="23">
        <f aca="true" t="shared" si="11" ref="E86:E117">IF(ISNUMBER(A86),SUMIF($M$9:$X$9,$E$11,$M86:$X86),"")</f>
      </c>
      <c r="F86" s="143"/>
      <c r="G86" s="23">
        <f aca="true" t="shared" si="12" ref="G86:G149">IF(ISNUMBER(CEILING(F88+E86+D86,1)),CEILING(F88+E86+D86,1),"")</f>
      </c>
      <c r="H86" s="23"/>
      <c r="I86" s="23">
        <f aca="true" t="shared" si="13" ref="I86:I117">IF(ISNUMBER(A86),SUMIF($M$10:$X$10,$I$11,$M86:$X86),"")</f>
      </c>
      <c r="J86" s="23">
        <f aca="true" t="shared" si="14" ref="J86:J149">IF(ISNUMBER(CEILING(H144+I86,1)),CEILING(H144+I86,1),"")</f>
      </c>
      <c r="K86" s="23">
        <f aca="true" t="shared" si="15" ref="K86:K97">IF(ISNUMBER(J86),VLOOKUP(J86,GradePoint,2),"")</f>
      </c>
      <c r="L86" s="23">
        <f aca="true" t="shared" si="16" ref="L86:L97">IF(ISNUMBER(J86),VLOOKUP(J86,GradePoint,3),"")</f>
      </c>
      <c r="M86" s="145"/>
      <c r="N86" s="145"/>
      <c r="O86" s="145"/>
      <c r="P86" s="145"/>
      <c r="R86" s="138"/>
      <c r="S86" s="138"/>
      <c r="T86" s="138"/>
      <c r="U86" s="138"/>
      <c r="V86" s="138"/>
    </row>
    <row r="87" spans="1:22" s="103" customFormat="1" ht="15">
      <c r="A87" s="144"/>
      <c r="D87" s="23">
        <f t="shared" si="10"/>
      </c>
      <c r="E87" s="23">
        <f t="shared" si="11"/>
      </c>
      <c r="F87" s="143"/>
      <c r="G87" s="23">
        <f t="shared" si="12"/>
      </c>
      <c r="H87" s="23"/>
      <c r="I87" s="23">
        <f t="shared" si="13"/>
      </c>
      <c r="J87" s="23">
        <f t="shared" si="14"/>
      </c>
      <c r="K87" s="23">
        <f t="shared" si="15"/>
      </c>
      <c r="L87" s="23">
        <f t="shared" si="16"/>
      </c>
      <c r="M87" s="145"/>
      <c r="N87" s="145"/>
      <c r="O87" s="145"/>
      <c r="P87" s="145"/>
      <c r="R87" s="138"/>
      <c r="S87" s="138"/>
      <c r="T87" s="138"/>
      <c r="U87" s="138"/>
      <c r="V87" s="138"/>
    </row>
    <row r="88" spans="1:22" s="103" customFormat="1" ht="15">
      <c r="A88" s="144"/>
      <c r="D88" s="23">
        <f t="shared" si="10"/>
      </c>
      <c r="E88" s="23">
        <f t="shared" si="11"/>
      </c>
      <c r="F88" s="23">
        <f aca="true" t="shared" si="17" ref="F88:F151">IF(ISNUMBER(A86),SUMIF($M$9:$X$9,$F$11,$M86:$X86),"")</f>
      </c>
      <c r="G88" s="23">
        <f t="shared" si="12"/>
      </c>
      <c r="H88" s="23"/>
      <c r="I88" s="23">
        <f t="shared" si="13"/>
      </c>
      <c r="J88" s="23">
        <f t="shared" si="14"/>
      </c>
      <c r="K88" s="23">
        <f t="shared" si="15"/>
      </c>
      <c r="L88" s="23">
        <f t="shared" si="16"/>
      </c>
      <c r="M88" s="145"/>
      <c r="N88" s="145"/>
      <c r="O88" s="145"/>
      <c r="P88" s="145"/>
      <c r="R88" s="138"/>
      <c r="S88" s="138"/>
      <c r="T88" s="138"/>
      <c r="U88" s="138"/>
      <c r="V88" s="138"/>
    </row>
    <row r="89" spans="1:22" s="103" customFormat="1" ht="15">
      <c r="A89" s="144"/>
      <c r="D89" s="23">
        <f t="shared" si="10"/>
      </c>
      <c r="E89" s="23">
        <f t="shared" si="11"/>
      </c>
      <c r="F89" s="23">
        <f t="shared" si="17"/>
      </c>
      <c r="G89" s="23">
        <f t="shared" si="12"/>
      </c>
      <c r="H89" s="23"/>
      <c r="I89" s="23">
        <f t="shared" si="13"/>
      </c>
      <c r="J89" s="23">
        <f t="shared" si="14"/>
      </c>
      <c r="K89" s="23">
        <f t="shared" si="15"/>
      </c>
      <c r="L89" s="23">
        <f t="shared" si="16"/>
      </c>
      <c r="M89" s="145"/>
      <c r="N89" s="145"/>
      <c r="O89" s="145"/>
      <c r="P89" s="145"/>
      <c r="R89" s="138"/>
      <c r="S89" s="138"/>
      <c r="T89" s="138"/>
      <c r="U89" s="138"/>
      <c r="V89" s="138"/>
    </row>
    <row r="90" spans="1:22" s="103" customFormat="1" ht="15">
      <c r="A90" s="144"/>
      <c r="D90" s="23">
        <f t="shared" si="10"/>
      </c>
      <c r="E90" s="23">
        <f t="shared" si="11"/>
      </c>
      <c r="F90" s="23">
        <f t="shared" si="17"/>
      </c>
      <c r="G90" s="23">
        <f t="shared" si="12"/>
      </c>
      <c r="H90" s="23"/>
      <c r="I90" s="23">
        <f t="shared" si="13"/>
      </c>
      <c r="J90" s="23">
        <f t="shared" si="14"/>
      </c>
      <c r="K90" s="23">
        <f t="shared" si="15"/>
      </c>
      <c r="L90" s="23">
        <f t="shared" si="16"/>
      </c>
      <c r="M90" s="145"/>
      <c r="N90" s="145"/>
      <c r="O90" s="145"/>
      <c r="P90" s="145"/>
      <c r="R90" s="138"/>
      <c r="S90" s="138"/>
      <c r="T90" s="138"/>
      <c r="U90" s="138"/>
      <c r="V90" s="138"/>
    </row>
    <row r="91" spans="1:22" s="103" customFormat="1" ht="15">
      <c r="A91" s="144"/>
      <c r="D91" s="23">
        <f t="shared" si="10"/>
      </c>
      <c r="E91" s="23">
        <f t="shared" si="11"/>
      </c>
      <c r="F91" s="23">
        <f t="shared" si="17"/>
      </c>
      <c r="G91" s="23">
        <f t="shared" si="12"/>
      </c>
      <c r="H91" s="23"/>
      <c r="I91" s="23">
        <f t="shared" si="13"/>
      </c>
      <c r="J91" s="23">
        <f t="shared" si="14"/>
      </c>
      <c r="K91" s="23">
        <f t="shared" si="15"/>
      </c>
      <c r="L91" s="23">
        <f t="shared" si="16"/>
      </c>
      <c r="M91" s="145"/>
      <c r="N91" s="145"/>
      <c r="O91" s="145"/>
      <c r="P91" s="145"/>
      <c r="R91" s="138"/>
      <c r="S91" s="138"/>
      <c r="T91" s="138"/>
      <c r="U91" s="138"/>
      <c r="V91" s="138"/>
    </row>
    <row r="92" spans="1:22" s="103" customFormat="1" ht="15">
      <c r="A92" s="144"/>
      <c r="D92" s="23">
        <f t="shared" si="10"/>
      </c>
      <c r="E92" s="23">
        <f t="shared" si="11"/>
      </c>
      <c r="F92" s="23">
        <f t="shared" si="17"/>
      </c>
      <c r="G92" s="23">
        <f t="shared" si="12"/>
      </c>
      <c r="H92" s="23"/>
      <c r="I92" s="23">
        <f t="shared" si="13"/>
      </c>
      <c r="J92" s="23">
        <f t="shared" si="14"/>
      </c>
      <c r="K92" s="23">
        <f t="shared" si="15"/>
      </c>
      <c r="L92" s="23">
        <f t="shared" si="16"/>
      </c>
      <c r="M92" s="145"/>
      <c r="N92" s="145"/>
      <c r="O92" s="145"/>
      <c r="P92" s="145"/>
      <c r="R92" s="138"/>
      <c r="S92" s="138"/>
      <c r="T92" s="138"/>
      <c r="U92" s="138"/>
      <c r="V92" s="138"/>
    </row>
    <row r="93" spans="1:22" s="103" customFormat="1" ht="15">
      <c r="A93" s="144"/>
      <c r="D93" s="23">
        <f t="shared" si="10"/>
      </c>
      <c r="E93" s="23">
        <f t="shared" si="11"/>
      </c>
      <c r="F93" s="23">
        <f t="shared" si="17"/>
      </c>
      <c r="G93" s="23">
        <f t="shared" si="12"/>
      </c>
      <c r="H93" s="23"/>
      <c r="I93" s="23">
        <f t="shared" si="13"/>
      </c>
      <c r="J93" s="23">
        <f t="shared" si="14"/>
      </c>
      <c r="K93" s="23">
        <f t="shared" si="15"/>
      </c>
      <c r="L93" s="23">
        <f t="shared" si="16"/>
      </c>
      <c r="M93" s="145"/>
      <c r="N93" s="145"/>
      <c r="O93" s="145"/>
      <c r="P93" s="145"/>
      <c r="R93" s="138"/>
      <c r="S93" s="138"/>
      <c r="T93" s="138"/>
      <c r="U93" s="138"/>
      <c r="V93" s="138"/>
    </row>
    <row r="94" spans="1:22" s="103" customFormat="1" ht="15">
      <c r="A94" s="144"/>
      <c r="D94" s="23">
        <f t="shared" si="10"/>
      </c>
      <c r="E94" s="23">
        <f t="shared" si="11"/>
      </c>
      <c r="F94" s="23">
        <f t="shared" si="17"/>
      </c>
      <c r="G94" s="23">
        <f t="shared" si="12"/>
      </c>
      <c r="H94" s="23"/>
      <c r="I94" s="23">
        <f t="shared" si="13"/>
      </c>
      <c r="J94" s="23">
        <f t="shared" si="14"/>
      </c>
      <c r="K94" s="23">
        <f t="shared" si="15"/>
      </c>
      <c r="L94" s="23">
        <f t="shared" si="16"/>
      </c>
      <c r="M94" s="145"/>
      <c r="N94" s="145"/>
      <c r="O94" s="145"/>
      <c r="P94" s="145"/>
      <c r="R94" s="138"/>
      <c r="S94" s="138"/>
      <c r="T94" s="138"/>
      <c r="U94" s="138"/>
      <c r="V94" s="138"/>
    </row>
    <row r="95" spans="1:22" s="103" customFormat="1" ht="15">
      <c r="A95" s="144"/>
      <c r="D95" s="23">
        <f t="shared" si="10"/>
      </c>
      <c r="E95" s="23">
        <f t="shared" si="11"/>
      </c>
      <c r="F95" s="23">
        <f t="shared" si="17"/>
      </c>
      <c r="G95" s="23">
        <f t="shared" si="12"/>
      </c>
      <c r="H95" s="23"/>
      <c r="I95" s="23">
        <f t="shared" si="13"/>
      </c>
      <c r="J95" s="23">
        <f t="shared" si="14"/>
      </c>
      <c r="K95" s="23">
        <f t="shared" si="15"/>
      </c>
      <c r="L95" s="23">
        <f t="shared" si="16"/>
      </c>
      <c r="M95" s="145"/>
      <c r="N95" s="145"/>
      <c r="O95" s="145"/>
      <c r="P95" s="145"/>
      <c r="R95" s="138"/>
      <c r="S95" s="138"/>
      <c r="T95" s="138"/>
      <c r="U95" s="138"/>
      <c r="V95" s="138"/>
    </row>
    <row r="96" spans="1:22" s="103" customFormat="1" ht="15">
      <c r="A96" s="144"/>
      <c r="D96" s="23">
        <f t="shared" si="10"/>
      </c>
      <c r="E96" s="23">
        <f t="shared" si="11"/>
      </c>
      <c r="F96" s="23">
        <f t="shared" si="17"/>
      </c>
      <c r="G96" s="23">
        <f t="shared" si="12"/>
      </c>
      <c r="H96" s="23"/>
      <c r="I96" s="23">
        <f t="shared" si="13"/>
      </c>
      <c r="J96" s="23">
        <f t="shared" si="14"/>
      </c>
      <c r="K96" s="23">
        <f t="shared" si="15"/>
      </c>
      <c r="L96" s="23">
        <f t="shared" si="16"/>
      </c>
      <c r="M96" s="145"/>
      <c r="N96" s="145"/>
      <c r="O96" s="145"/>
      <c r="P96" s="145"/>
      <c r="R96" s="138"/>
      <c r="S96" s="138"/>
      <c r="T96" s="138"/>
      <c r="U96" s="138"/>
      <c r="V96" s="138"/>
    </row>
    <row r="97" spans="1:22" s="103" customFormat="1" ht="15">
      <c r="A97" s="144"/>
      <c r="D97" s="23">
        <f t="shared" si="10"/>
      </c>
      <c r="E97" s="23">
        <f t="shared" si="11"/>
      </c>
      <c r="F97" s="23">
        <f t="shared" si="17"/>
      </c>
      <c r="G97" s="23">
        <f t="shared" si="12"/>
      </c>
      <c r="H97" s="23"/>
      <c r="I97" s="23">
        <f t="shared" si="13"/>
      </c>
      <c r="J97" s="23">
        <f t="shared" si="14"/>
      </c>
      <c r="K97" s="23">
        <f t="shared" si="15"/>
      </c>
      <c r="L97" s="23">
        <f t="shared" si="16"/>
      </c>
      <c r="M97" s="145"/>
      <c r="N97" s="145"/>
      <c r="O97" s="145"/>
      <c r="P97" s="145"/>
      <c r="R97" s="138"/>
      <c r="S97" s="138"/>
      <c r="T97" s="138"/>
      <c r="U97" s="138"/>
      <c r="V97" s="138"/>
    </row>
    <row r="98" spans="1:22" s="103" customFormat="1" ht="15">
      <c r="A98" s="144"/>
      <c r="D98" s="23">
        <f t="shared" si="10"/>
      </c>
      <c r="E98" s="23">
        <f t="shared" si="11"/>
      </c>
      <c r="F98" s="23">
        <f t="shared" si="17"/>
      </c>
      <c r="G98" s="23">
        <f t="shared" si="12"/>
      </c>
      <c r="H98" s="23"/>
      <c r="I98" s="23">
        <f t="shared" si="13"/>
      </c>
      <c r="J98" s="23">
        <f t="shared" si="14"/>
      </c>
      <c r="K98" s="23">
        <f aca="true" t="shared" si="18" ref="K98:K161">IF(ISNUMBER(J98),VLOOKUP(J98,GradePoint,2),"")</f>
      </c>
      <c r="L98" s="23">
        <f aca="true" t="shared" si="19" ref="L98:L161">IF(ISNUMBER(J98),VLOOKUP(J98,GradePoint,3),"")</f>
      </c>
      <c r="M98" s="145"/>
      <c r="N98" s="145"/>
      <c r="O98" s="145"/>
      <c r="P98" s="145"/>
      <c r="R98" s="138"/>
      <c r="S98" s="138"/>
      <c r="T98" s="138"/>
      <c r="U98" s="138"/>
      <c r="V98" s="138"/>
    </row>
    <row r="99" spans="1:22" s="103" customFormat="1" ht="15">
      <c r="A99" s="144"/>
      <c r="D99" s="23">
        <f t="shared" si="10"/>
      </c>
      <c r="E99" s="23">
        <f t="shared" si="11"/>
      </c>
      <c r="F99" s="23">
        <f t="shared" si="17"/>
      </c>
      <c r="G99" s="23">
        <f t="shared" si="12"/>
      </c>
      <c r="H99" s="23"/>
      <c r="I99" s="23">
        <f t="shared" si="13"/>
      </c>
      <c r="J99" s="23">
        <f t="shared" si="14"/>
      </c>
      <c r="K99" s="23">
        <f t="shared" si="18"/>
      </c>
      <c r="L99" s="23">
        <f t="shared" si="19"/>
      </c>
      <c r="M99" s="145"/>
      <c r="N99" s="145"/>
      <c r="O99" s="145"/>
      <c r="P99" s="145"/>
      <c r="R99" s="138"/>
      <c r="S99" s="138"/>
      <c r="T99" s="138"/>
      <c r="U99" s="138"/>
      <c r="V99" s="138"/>
    </row>
    <row r="100" spans="1:22" s="103" customFormat="1" ht="15">
      <c r="A100" s="144"/>
      <c r="D100" s="23">
        <f t="shared" si="10"/>
      </c>
      <c r="E100" s="23">
        <f t="shared" si="11"/>
      </c>
      <c r="F100" s="23">
        <f t="shared" si="17"/>
      </c>
      <c r="G100" s="23">
        <f t="shared" si="12"/>
      </c>
      <c r="H100" s="23"/>
      <c r="I100" s="23">
        <f t="shared" si="13"/>
      </c>
      <c r="J100" s="23">
        <f t="shared" si="14"/>
      </c>
      <c r="K100" s="23">
        <f t="shared" si="18"/>
      </c>
      <c r="L100" s="23">
        <f t="shared" si="19"/>
      </c>
      <c r="M100" s="145"/>
      <c r="N100" s="145"/>
      <c r="O100" s="145"/>
      <c r="P100" s="145"/>
      <c r="R100" s="138"/>
      <c r="S100" s="138"/>
      <c r="T100" s="138"/>
      <c r="U100" s="138"/>
      <c r="V100" s="138"/>
    </row>
    <row r="101" spans="1:22" s="103" customFormat="1" ht="15">
      <c r="A101" s="144"/>
      <c r="D101" s="23">
        <f t="shared" si="10"/>
      </c>
      <c r="E101" s="23">
        <f t="shared" si="11"/>
      </c>
      <c r="F101" s="23">
        <f t="shared" si="17"/>
      </c>
      <c r="G101" s="23">
        <f t="shared" si="12"/>
      </c>
      <c r="H101" s="23"/>
      <c r="I101" s="23">
        <f t="shared" si="13"/>
      </c>
      <c r="J101" s="23">
        <f t="shared" si="14"/>
      </c>
      <c r="K101" s="23">
        <f t="shared" si="18"/>
      </c>
      <c r="L101" s="23">
        <f t="shared" si="19"/>
      </c>
      <c r="M101" s="145"/>
      <c r="N101" s="145"/>
      <c r="O101" s="145"/>
      <c r="P101" s="145"/>
      <c r="R101" s="138"/>
      <c r="S101" s="138"/>
      <c r="T101" s="138"/>
      <c r="U101" s="138"/>
      <c r="V101" s="138"/>
    </row>
    <row r="102" spans="1:22" s="103" customFormat="1" ht="15">
      <c r="A102" s="144"/>
      <c r="D102" s="23">
        <f t="shared" si="10"/>
      </c>
      <c r="E102" s="23">
        <f t="shared" si="11"/>
      </c>
      <c r="F102" s="23">
        <f t="shared" si="17"/>
      </c>
      <c r="G102" s="23">
        <f t="shared" si="12"/>
      </c>
      <c r="H102" s="23"/>
      <c r="I102" s="23">
        <f t="shared" si="13"/>
      </c>
      <c r="J102" s="23">
        <f t="shared" si="14"/>
      </c>
      <c r="K102" s="23">
        <f t="shared" si="18"/>
      </c>
      <c r="L102" s="23">
        <f t="shared" si="19"/>
      </c>
      <c r="M102" s="145"/>
      <c r="N102" s="145"/>
      <c r="O102" s="145"/>
      <c r="P102" s="145"/>
      <c r="R102" s="138"/>
      <c r="S102" s="138"/>
      <c r="T102" s="138"/>
      <c r="U102" s="138"/>
      <c r="V102" s="138"/>
    </row>
    <row r="103" spans="1:22" s="103" customFormat="1" ht="15">
      <c r="A103" s="144"/>
      <c r="D103" s="23">
        <f t="shared" si="10"/>
      </c>
      <c r="E103" s="23">
        <f t="shared" si="11"/>
      </c>
      <c r="F103" s="23">
        <f t="shared" si="17"/>
      </c>
      <c r="G103" s="23">
        <f t="shared" si="12"/>
      </c>
      <c r="H103" s="23"/>
      <c r="I103" s="23">
        <f t="shared" si="13"/>
      </c>
      <c r="J103" s="23">
        <f t="shared" si="14"/>
      </c>
      <c r="K103" s="23">
        <f t="shared" si="18"/>
      </c>
      <c r="L103" s="23">
        <f t="shared" si="19"/>
      </c>
      <c r="M103" s="145"/>
      <c r="N103" s="145"/>
      <c r="O103" s="145"/>
      <c r="P103" s="145"/>
      <c r="R103" s="138"/>
      <c r="S103" s="138"/>
      <c r="T103" s="138"/>
      <c r="U103" s="138"/>
      <c r="V103" s="138"/>
    </row>
    <row r="104" spans="1:22" s="103" customFormat="1" ht="15">
      <c r="A104" s="144"/>
      <c r="D104" s="23">
        <f t="shared" si="10"/>
      </c>
      <c r="E104" s="23">
        <f t="shared" si="11"/>
      </c>
      <c r="F104" s="23">
        <f t="shared" si="17"/>
      </c>
      <c r="G104" s="23">
        <f t="shared" si="12"/>
      </c>
      <c r="H104" s="23"/>
      <c r="I104" s="23">
        <f t="shared" si="13"/>
      </c>
      <c r="J104" s="23">
        <f t="shared" si="14"/>
      </c>
      <c r="K104" s="23">
        <f t="shared" si="18"/>
      </c>
      <c r="L104" s="23">
        <f t="shared" si="19"/>
      </c>
      <c r="M104" s="145"/>
      <c r="N104" s="145"/>
      <c r="O104" s="145"/>
      <c r="P104" s="145"/>
      <c r="R104" s="138"/>
      <c r="S104" s="138"/>
      <c r="T104" s="138"/>
      <c r="U104" s="138"/>
      <c r="V104" s="138"/>
    </row>
    <row r="105" spans="1:22" s="103" customFormat="1" ht="15">
      <c r="A105" s="144"/>
      <c r="D105" s="23">
        <f t="shared" si="10"/>
      </c>
      <c r="E105" s="23">
        <f t="shared" si="11"/>
      </c>
      <c r="F105" s="23">
        <f t="shared" si="17"/>
      </c>
      <c r="G105" s="23">
        <f t="shared" si="12"/>
      </c>
      <c r="H105" s="23"/>
      <c r="I105" s="23">
        <f t="shared" si="13"/>
      </c>
      <c r="J105" s="23">
        <f t="shared" si="14"/>
      </c>
      <c r="K105" s="23">
        <f t="shared" si="18"/>
      </c>
      <c r="L105" s="23">
        <f t="shared" si="19"/>
      </c>
      <c r="M105" s="145"/>
      <c r="N105" s="145"/>
      <c r="O105" s="145"/>
      <c r="P105" s="145"/>
      <c r="R105" s="138"/>
      <c r="S105" s="138"/>
      <c r="T105" s="138"/>
      <c r="U105" s="138"/>
      <c r="V105" s="138"/>
    </row>
    <row r="106" spans="1:22" s="103" customFormat="1" ht="15">
      <c r="A106" s="144"/>
      <c r="D106" s="23">
        <f t="shared" si="10"/>
      </c>
      <c r="E106" s="23">
        <f t="shared" si="11"/>
      </c>
      <c r="F106" s="23">
        <f t="shared" si="17"/>
      </c>
      <c r="G106" s="23">
        <f t="shared" si="12"/>
      </c>
      <c r="H106" s="23"/>
      <c r="I106" s="23">
        <f t="shared" si="13"/>
      </c>
      <c r="J106" s="23">
        <f t="shared" si="14"/>
      </c>
      <c r="K106" s="23">
        <f t="shared" si="18"/>
      </c>
      <c r="L106" s="23">
        <f t="shared" si="19"/>
      </c>
      <c r="M106" s="145"/>
      <c r="N106" s="145"/>
      <c r="O106" s="145"/>
      <c r="P106" s="145"/>
      <c r="R106" s="138"/>
      <c r="S106" s="138"/>
      <c r="T106" s="138"/>
      <c r="U106" s="138"/>
      <c r="V106" s="138"/>
    </row>
    <row r="107" spans="1:22" s="103" customFormat="1" ht="15">
      <c r="A107" s="144"/>
      <c r="D107" s="23">
        <f t="shared" si="10"/>
      </c>
      <c r="E107" s="23">
        <f t="shared" si="11"/>
      </c>
      <c r="F107" s="23">
        <f t="shared" si="17"/>
      </c>
      <c r="G107" s="23">
        <f t="shared" si="12"/>
      </c>
      <c r="H107" s="23"/>
      <c r="I107" s="23">
        <f t="shared" si="13"/>
      </c>
      <c r="J107" s="23">
        <f t="shared" si="14"/>
      </c>
      <c r="K107" s="23">
        <f t="shared" si="18"/>
      </c>
      <c r="L107" s="23">
        <f t="shared" si="19"/>
      </c>
      <c r="M107" s="145"/>
      <c r="N107" s="145"/>
      <c r="O107" s="145"/>
      <c r="P107" s="145"/>
      <c r="R107" s="138"/>
      <c r="S107" s="138"/>
      <c r="T107" s="138"/>
      <c r="U107" s="138"/>
      <c r="V107" s="138"/>
    </row>
    <row r="108" spans="1:22" s="103" customFormat="1" ht="15">
      <c r="A108" s="144"/>
      <c r="D108" s="23">
        <f t="shared" si="10"/>
      </c>
      <c r="E108" s="23">
        <f t="shared" si="11"/>
      </c>
      <c r="F108" s="23">
        <f t="shared" si="17"/>
      </c>
      <c r="G108" s="23">
        <f t="shared" si="12"/>
      </c>
      <c r="H108" s="23"/>
      <c r="I108" s="23">
        <f t="shared" si="13"/>
      </c>
      <c r="J108" s="23">
        <f t="shared" si="14"/>
      </c>
      <c r="K108" s="23">
        <f t="shared" si="18"/>
      </c>
      <c r="L108" s="23">
        <f t="shared" si="19"/>
      </c>
      <c r="M108" s="145"/>
      <c r="N108" s="145"/>
      <c r="O108" s="145"/>
      <c r="P108" s="145"/>
      <c r="R108" s="138"/>
      <c r="S108" s="138"/>
      <c r="T108" s="138"/>
      <c r="U108" s="138"/>
      <c r="V108" s="138"/>
    </row>
    <row r="109" spans="1:22" s="103" customFormat="1" ht="15">
      <c r="A109" s="144"/>
      <c r="D109" s="23">
        <f t="shared" si="10"/>
      </c>
      <c r="E109" s="23">
        <f t="shared" si="11"/>
      </c>
      <c r="F109" s="23">
        <f t="shared" si="17"/>
      </c>
      <c r="G109" s="23">
        <f t="shared" si="12"/>
      </c>
      <c r="H109" s="23"/>
      <c r="I109" s="23">
        <f t="shared" si="13"/>
      </c>
      <c r="J109" s="23">
        <f t="shared" si="14"/>
      </c>
      <c r="K109" s="23">
        <f t="shared" si="18"/>
      </c>
      <c r="L109" s="23">
        <f t="shared" si="19"/>
      </c>
      <c r="M109" s="145"/>
      <c r="N109" s="145"/>
      <c r="O109" s="145"/>
      <c r="P109" s="145"/>
      <c r="R109" s="138"/>
      <c r="S109" s="138"/>
      <c r="T109" s="138"/>
      <c r="U109" s="138"/>
      <c r="V109" s="138"/>
    </row>
    <row r="110" spans="1:22" s="103" customFormat="1" ht="15">
      <c r="A110" s="144"/>
      <c r="D110" s="23">
        <f t="shared" si="10"/>
      </c>
      <c r="E110" s="23">
        <f t="shared" si="11"/>
      </c>
      <c r="F110" s="23">
        <f t="shared" si="17"/>
      </c>
      <c r="G110" s="23">
        <f t="shared" si="12"/>
      </c>
      <c r="H110" s="23"/>
      <c r="I110" s="23">
        <f t="shared" si="13"/>
      </c>
      <c r="J110" s="23">
        <f t="shared" si="14"/>
      </c>
      <c r="K110" s="23">
        <f t="shared" si="18"/>
      </c>
      <c r="L110" s="23">
        <f t="shared" si="19"/>
      </c>
      <c r="M110" s="145"/>
      <c r="N110" s="145"/>
      <c r="O110" s="145"/>
      <c r="P110" s="145"/>
      <c r="R110" s="138"/>
      <c r="S110" s="138"/>
      <c r="T110" s="138"/>
      <c r="U110" s="138"/>
      <c r="V110" s="138"/>
    </row>
    <row r="111" spans="1:22" s="103" customFormat="1" ht="15">
      <c r="A111" s="144"/>
      <c r="D111" s="23">
        <f t="shared" si="10"/>
      </c>
      <c r="E111" s="23">
        <f t="shared" si="11"/>
      </c>
      <c r="F111" s="23">
        <f t="shared" si="17"/>
      </c>
      <c r="G111" s="23">
        <f t="shared" si="12"/>
      </c>
      <c r="H111" s="23"/>
      <c r="I111" s="23">
        <f t="shared" si="13"/>
      </c>
      <c r="J111" s="23">
        <f t="shared" si="14"/>
      </c>
      <c r="K111" s="23">
        <f t="shared" si="18"/>
      </c>
      <c r="L111" s="23">
        <f t="shared" si="19"/>
      </c>
      <c r="M111" s="145"/>
      <c r="N111" s="145"/>
      <c r="O111" s="145"/>
      <c r="P111" s="145"/>
      <c r="R111" s="138"/>
      <c r="S111" s="138"/>
      <c r="T111" s="138"/>
      <c r="U111" s="138"/>
      <c r="V111" s="138"/>
    </row>
    <row r="112" spans="1:22" s="103" customFormat="1" ht="15">
      <c r="A112" s="144"/>
      <c r="D112" s="23">
        <f t="shared" si="10"/>
      </c>
      <c r="E112" s="23">
        <f t="shared" si="11"/>
      </c>
      <c r="F112" s="23">
        <f t="shared" si="17"/>
      </c>
      <c r="G112" s="23">
        <f t="shared" si="12"/>
      </c>
      <c r="H112" s="23"/>
      <c r="I112" s="23">
        <f t="shared" si="13"/>
      </c>
      <c r="J112" s="23">
        <f t="shared" si="14"/>
      </c>
      <c r="K112" s="23">
        <f t="shared" si="18"/>
      </c>
      <c r="L112" s="23">
        <f t="shared" si="19"/>
      </c>
      <c r="M112" s="145"/>
      <c r="N112" s="145"/>
      <c r="O112" s="145"/>
      <c r="P112" s="145"/>
      <c r="R112" s="138"/>
      <c r="S112" s="138"/>
      <c r="T112" s="138"/>
      <c r="U112" s="138"/>
      <c r="V112" s="138"/>
    </row>
    <row r="113" spans="1:22" s="103" customFormat="1" ht="15">
      <c r="A113" s="144"/>
      <c r="D113" s="23">
        <f t="shared" si="10"/>
      </c>
      <c r="E113" s="23">
        <f t="shared" si="11"/>
      </c>
      <c r="F113" s="23">
        <f t="shared" si="17"/>
      </c>
      <c r="G113" s="23">
        <f t="shared" si="12"/>
      </c>
      <c r="H113" s="23"/>
      <c r="I113" s="23">
        <f t="shared" si="13"/>
      </c>
      <c r="J113" s="23">
        <f t="shared" si="14"/>
      </c>
      <c r="K113" s="23">
        <f t="shared" si="18"/>
      </c>
      <c r="L113" s="23">
        <f t="shared" si="19"/>
      </c>
      <c r="M113" s="145"/>
      <c r="N113" s="145"/>
      <c r="O113" s="145"/>
      <c r="P113" s="145"/>
      <c r="R113" s="138"/>
      <c r="S113" s="138"/>
      <c r="T113" s="138"/>
      <c r="U113" s="138"/>
      <c r="V113" s="138"/>
    </row>
    <row r="114" spans="1:22" s="103" customFormat="1" ht="15">
      <c r="A114" s="144"/>
      <c r="D114" s="23">
        <f t="shared" si="10"/>
      </c>
      <c r="E114" s="23">
        <f t="shared" si="11"/>
      </c>
      <c r="F114" s="23">
        <f t="shared" si="17"/>
      </c>
      <c r="G114" s="23">
        <f t="shared" si="12"/>
      </c>
      <c r="H114" s="23"/>
      <c r="I114" s="23">
        <f t="shared" si="13"/>
      </c>
      <c r="J114" s="23">
        <f t="shared" si="14"/>
      </c>
      <c r="K114" s="23">
        <f t="shared" si="18"/>
      </c>
      <c r="L114" s="23">
        <f t="shared" si="19"/>
      </c>
      <c r="M114" s="145"/>
      <c r="N114" s="145"/>
      <c r="O114" s="145"/>
      <c r="P114" s="145"/>
      <c r="R114" s="138"/>
      <c r="S114" s="138"/>
      <c r="T114" s="138"/>
      <c r="U114" s="138"/>
      <c r="V114" s="138"/>
    </row>
    <row r="115" spans="1:22" s="103" customFormat="1" ht="15">
      <c r="A115" s="144"/>
      <c r="D115" s="23">
        <f t="shared" si="10"/>
      </c>
      <c r="E115" s="23">
        <f t="shared" si="11"/>
      </c>
      <c r="F115" s="23">
        <f t="shared" si="17"/>
      </c>
      <c r="G115" s="23">
        <f t="shared" si="12"/>
      </c>
      <c r="H115" s="23"/>
      <c r="I115" s="23">
        <f t="shared" si="13"/>
      </c>
      <c r="J115" s="23">
        <f t="shared" si="14"/>
      </c>
      <c r="K115" s="23">
        <f t="shared" si="18"/>
      </c>
      <c r="L115" s="23">
        <f t="shared" si="19"/>
      </c>
      <c r="M115" s="145"/>
      <c r="N115" s="145"/>
      <c r="O115" s="145"/>
      <c r="P115" s="145"/>
      <c r="R115" s="138"/>
      <c r="S115" s="138"/>
      <c r="T115" s="138"/>
      <c r="U115" s="138"/>
      <c r="V115" s="138"/>
    </row>
    <row r="116" spans="1:22" s="103" customFormat="1" ht="15">
      <c r="A116" s="144"/>
      <c r="D116" s="23">
        <f t="shared" si="10"/>
      </c>
      <c r="E116" s="23">
        <f t="shared" si="11"/>
      </c>
      <c r="F116" s="23">
        <f t="shared" si="17"/>
      </c>
      <c r="G116" s="23">
        <f t="shared" si="12"/>
      </c>
      <c r="H116" s="23"/>
      <c r="I116" s="23">
        <f t="shared" si="13"/>
      </c>
      <c r="J116" s="23">
        <f t="shared" si="14"/>
      </c>
      <c r="K116" s="23">
        <f t="shared" si="18"/>
      </c>
      <c r="L116" s="23">
        <f t="shared" si="19"/>
      </c>
      <c r="M116" s="145"/>
      <c r="N116" s="145"/>
      <c r="O116" s="145"/>
      <c r="P116" s="145"/>
      <c r="R116" s="138"/>
      <c r="S116" s="138"/>
      <c r="T116" s="138"/>
      <c r="U116" s="138"/>
      <c r="V116" s="138"/>
    </row>
    <row r="117" spans="1:22" s="103" customFormat="1" ht="15">
      <c r="A117" s="144"/>
      <c r="D117" s="23">
        <f t="shared" si="10"/>
      </c>
      <c r="E117" s="23">
        <f t="shared" si="11"/>
      </c>
      <c r="F117" s="23">
        <f t="shared" si="17"/>
      </c>
      <c r="G117" s="23">
        <f t="shared" si="12"/>
      </c>
      <c r="H117" s="23"/>
      <c r="I117" s="23">
        <f t="shared" si="13"/>
      </c>
      <c r="J117" s="23">
        <f t="shared" si="14"/>
      </c>
      <c r="K117" s="23">
        <f t="shared" si="18"/>
      </c>
      <c r="L117" s="23">
        <f t="shared" si="19"/>
      </c>
      <c r="M117" s="145"/>
      <c r="N117" s="145"/>
      <c r="O117" s="145"/>
      <c r="P117" s="145"/>
      <c r="R117" s="138"/>
      <c r="S117" s="138"/>
      <c r="T117" s="138"/>
      <c r="U117" s="138"/>
      <c r="V117" s="138"/>
    </row>
    <row r="118" spans="1:22" s="103" customFormat="1" ht="15">
      <c r="A118" s="144"/>
      <c r="D118" s="23">
        <f aca="true" t="shared" si="20" ref="D118:D149">IF(ISNUMBER(A118),SUMIF($M$9:$X$9,$D$11,$M118:$X118),"")</f>
      </c>
      <c r="E118" s="23">
        <f aca="true" t="shared" si="21" ref="E118:E149">IF(ISNUMBER(A118),SUMIF($M$9:$X$9,$E$11,$M118:$X118),"")</f>
      </c>
      <c r="F118" s="23">
        <f t="shared" si="17"/>
      </c>
      <c r="G118" s="23">
        <f t="shared" si="12"/>
      </c>
      <c r="H118" s="23"/>
      <c r="I118" s="23">
        <f aca="true" t="shared" si="22" ref="I118:I149">IF(ISNUMBER(A118),SUMIF($M$10:$X$10,$I$11,$M118:$X118),"")</f>
      </c>
      <c r="J118" s="23">
        <f t="shared" si="14"/>
      </c>
      <c r="K118" s="23">
        <f t="shared" si="18"/>
      </c>
      <c r="L118" s="23">
        <f t="shared" si="19"/>
      </c>
      <c r="M118" s="145"/>
      <c r="N118" s="145"/>
      <c r="O118" s="145"/>
      <c r="P118" s="145"/>
      <c r="R118" s="138"/>
      <c r="S118" s="138"/>
      <c r="T118" s="138"/>
      <c r="U118" s="138"/>
      <c r="V118" s="138"/>
    </row>
    <row r="119" spans="1:16" ht="15">
      <c r="A119" s="144"/>
      <c r="B119" s="103"/>
      <c r="C119" s="103"/>
      <c r="D119" s="23">
        <f t="shared" si="20"/>
      </c>
      <c r="E119" s="23">
        <f t="shared" si="21"/>
      </c>
      <c r="F119" s="23">
        <f t="shared" si="17"/>
      </c>
      <c r="G119" s="23">
        <f t="shared" si="12"/>
      </c>
      <c r="H119" s="23"/>
      <c r="I119" s="23">
        <f t="shared" si="22"/>
      </c>
      <c r="J119" s="23">
        <f t="shared" si="14"/>
      </c>
      <c r="K119" s="23">
        <f t="shared" si="18"/>
      </c>
      <c r="L119" s="23">
        <f t="shared" si="19"/>
      </c>
      <c r="M119" s="145"/>
      <c r="N119" s="145"/>
      <c r="O119" s="146"/>
      <c r="P119" s="145"/>
    </row>
    <row r="120" spans="1:16" ht="15">
      <c r="A120" s="144"/>
      <c r="B120" s="103"/>
      <c r="C120" s="103"/>
      <c r="D120" s="23">
        <f t="shared" si="20"/>
      </c>
      <c r="E120" s="23">
        <f t="shared" si="21"/>
      </c>
      <c r="F120" s="23">
        <f t="shared" si="17"/>
      </c>
      <c r="G120" s="23">
        <f t="shared" si="12"/>
      </c>
      <c r="H120" s="23"/>
      <c r="I120" s="23">
        <f t="shared" si="22"/>
      </c>
      <c r="J120" s="23">
        <f t="shared" si="14"/>
      </c>
      <c r="K120" s="23">
        <f t="shared" si="18"/>
      </c>
      <c r="L120" s="23">
        <f t="shared" si="19"/>
      </c>
      <c r="M120" s="145"/>
      <c r="N120" s="145"/>
      <c r="O120" s="147"/>
      <c r="P120" s="145"/>
    </row>
    <row r="121" spans="1:16" ht="15">
      <c r="A121" s="144"/>
      <c r="B121" s="103"/>
      <c r="C121" s="103"/>
      <c r="D121" s="23">
        <f t="shared" si="20"/>
      </c>
      <c r="E121" s="23">
        <f t="shared" si="21"/>
      </c>
      <c r="F121" s="23">
        <f t="shared" si="17"/>
      </c>
      <c r="G121" s="23">
        <f t="shared" si="12"/>
      </c>
      <c r="H121" s="23"/>
      <c r="I121" s="23">
        <f t="shared" si="22"/>
      </c>
      <c r="J121" s="23">
        <f t="shared" si="14"/>
      </c>
      <c r="K121" s="23">
        <f t="shared" si="18"/>
      </c>
      <c r="L121" s="23">
        <f t="shared" si="19"/>
      </c>
      <c r="M121" s="145"/>
      <c r="N121" s="145"/>
      <c r="O121" s="147"/>
      <c r="P121" s="145"/>
    </row>
    <row r="122" spans="1:16" ht="15">
      <c r="A122" s="144"/>
      <c r="B122" s="103"/>
      <c r="C122" s="103"/>
      <c r="D122" s="23">
        <f t="shared" si="20"/>
      </c>
      <c r="E122" s="23">
        <f t="shared" si="21"/>
      </c>
      <c r="F122" s="23">
        <f t="shared" si="17"/>
      </c>
      <c r="G122" s="23">
        <f t="shared" si="12"/>
      </c>
      <c r="H122" s="23"/>
      <c r="I122" s="23">
        <f t="shared" si="22"/>
      </c>
      <c r="J122" s="23">
        <f t="shared" si="14"/>
      </c>
      <c r="K122" s="23">
        <f t="shared" si="18"/>
      </c>
      <c r="L122" s="23">
        <f t="shared" si="19"/>
      </c>
      <c r="M122" s="145"/>
      <c r="N122" s="145"/>
      <c r="O122" s="147"/>
      <c r="P122" s="145"/>
    </row>
    <row r="123" spans="1:16" ht="15">
      <c r="A123" s="144"/>
      <c r="B123" s="103"/>
      <c r="C123" s="103"/>
      <c r="D123" s="23">
        <f t="shared" si="20"/>
      </c>
      <c r="E123" s="23">
        <f t="shared" si="21"/>
      </c>
      <c r="F123" s="23">
        <f t="shared" si="17"/>
      </c>
      <c r="G123" s="23">
        <f t="shared" si="12"/>
      </c>
      <c r="H123" s="23"/>
      <c r="I123" s="23">
        <f t="shared" si="22"/>
      </c>
      <c r="J123" s="23">
        <f t="shared" si="14"/>
      </c>
      <c r="K123" s="23">
        <f t="shared" si="18"/>
      </c>
      <c r="L123" s="23">
        <f t="shared" si="19"/>
      </c>
      <c r="M123" s="145"/>
      <c r="N123" s="145"/>
      <c r="O123" s="147"/>
      <c r="P123" s="145"/>
    </row>
    <row r="124" spans="1:16" ht="15">
      <c r="A124" s="144"/>
      <c r="B124" s="103"/>
      <c r="C124" s="103"/>
      <c r="D124" s="23">
        <f t="shared" si="20"/>
      </c>
      <c r="E124" s="23">
        <f t="shared" si="21"/>
      </c>
      <c r="F124" s="23">
        <f t="shared" si="17"/>
      </c>
      <c r="G124" s="23">
        <f t="shared" si="12"/>
      </c>
      <c r="H124" s="23"/>
      <c r="I124" s="23">
        <f t="shared" si="22"/>
      </c>
      <c r="J124" s="23">
        <f t="shared" si="14"/>
      </c>
      <c r="K124" s="23">
        <f t="shared" si="18"/>
      </c>
      <c r="L124" s="23">
        <f t="shared" si="19"/>
      </c>
      <c r="M124" s="145"/>
      <c r="N124" s="145"/>
      <c r="O124" s="147"/>
      <c r="P124" s="145"/>
    </row>
    <row r="125" spans="1:16" ht="15">
      <c r="A125" s="144"/>
      <c r="B125" s="103"/>
      <c r="C125" s="103"/>
      <c r="D125" s="23">
        <f t="shared" si="20"/>
      </c>
      <c r="E125" s="23">
        <f t="shared" si="21"/>
      </c>
      <c r="F125" s="23">
        <f t="shared" si="17"/>
      </c>
      <c r="G125" s="23">
        <f t="shared" si="12"/>
      </c>
      <c r="H125" s="23"/>
      <c r="I125" s="23">
        <f t="shared" si="22"/>
      </c>
      <c r="J125" s="23">
        <f t="shared" si="14"/>
      </c>
      <c r="K125" s="23">
        <f t="shared" si="18"/>
      </c>
      <c r="L125" s="23">
        <f t="shared" si="19"/>
      </c>
      <c r="M125" s="145"/>
      <c r="N125" s="145"/>
      <c r="O125" s="147"/>
      <c r="P125" s="145"/>
    </row>
    <row r="126" spans="1:16" ht="15">
      <c r="A126" s="144"/>
      <c r="B126" s="103"/>
      <c r="C126" s="103"/>
      <c r="D126" s="23">
        <f t="shared" si="20"/>
      </c>
      <c r="E126" s="23">
        <f t="shared" si="21"/>
      </c>
      <c r="F126" s="23">
        <f t="shared" si="17"/>
      </c>
      <c r="G126" s="23">
        <f t="shared" si="12"/>
      </c>
      <c r="H126" s="23"/>
      <c r="I126" s="23">
        <f t="shared" si="22"/>
      </c>
      <c r="J126" s="23">
        <f t="shared" si="14"/>
      </c>
      <c r="K126" s="23">
        <f t="shared" si="18"/>
      </c>
      <c r="L126" s="23">
        <f t="shared" si="19"/>
      </c>
      <c r="M126" s="145"/>
      <c r="N126" s="145"/>
      <c r="O126" s="147"/>
      <c r="P126" s="145"/>
    </row>
    <row r="127" spans="1:16" ht="15">
      <c r="A127" s="144"/>
      <c r="B127" s="103"/>
      <c r="C127" s="103"/>
      <c r="D127" s="23">
        <f t="shared" si="20"/>
      </c>
      <c r="E127" s="23">
        <f t="shared" si="21"/>
      </c>
      <c r="F127" s="23">
        <f t="shared" si="17"/>
      </c>
      <c r="G127" s="23">
        <f t="shared" si="12"/>
      </c>
      <c r="H127" s="23"/>
      <c r="I127" s="23">
        <f t="shared" si="22"/>
      </c>
      <c r="J127" s="23">
        <f t="shared" si="14"/>
      </c>
      <c r="K127" s="23">
        <f t="shared" si="18"/>
      </c>
      <c r="L127" s="23">
        <f t="shared" si="19"/>
      </c>
      <c r="M127" s="145"/>
      <c r="N127" s="145"/>
      <c r="O127" s="147"/>
      <c r="P127" s="145"/>
    </row>
    <row r="128" spans="1:16" ht="15">
      <c r="A128" s="144"/>
      <c r="B128" s="103"/>
      <c r="C128" s="103"/>
      <c r="D128" s="23">
        <f t="shared" si="20"/>
      </c>
      <c r="E128" s="23">
        <f t="shared" si="21"/>
      </c>
      <c r="F128" s="23">
        <f t="shared" si="17"/>
      </c>
      <c r="G128" s="23">
        <f t="shared" si="12"/>
      </c>
      <c r="H128" s="23"/>
      <c r="I128" s="23">
        <f t="shared" si="22"/>
      </c>
      <c r="J128" s="23">
        <f t="shared" si="14"/>
      </c>
      <c r="K128" s="23">
        <f t="shared" si="18"/>
      </c>
      <c r="L128" s="23">
        <f t="shared" si="19"/>
      </c>
      <c r="M128" s="145"/>
      <c r="N128" s="145"/>
      <c r="O128" s="147"/>
      <c r="P128" s="145"/>
    </row>
    <row r="129" spans="1:16" ht="15">
      <c r="A129" s="144"/>
      <c r="B129" s="103"/>
      <c r="C129" s="103"/>
      <c r="D129" s="23">
        <f t="shared" si="20"/>
      </c>
      <c r="E129" s="23">
        <f t="shared" si="21"/>
      </c>
      <c r="F129" s="23">
        <f t="shared" si="17"/>
      </c>
      <c r="G129" s="23">
        <f t="shared" si="12"/>
      </c>
      <c r="H129" s="23"/>
      <c r="I129" s="23">
        <f t="shared" si="22"/>
      </c>
      <c r="J129" s="23">
        <f t="shared" si="14"/>
      </c>
      <c r="K129" s="23">
        <f t="shared" si="18"/>
      </c>
      <c r="L129" s="23">
        <f t="shared" si="19"/>
      </c>
      <c r="M129" s="145"/>
      <c r="N129" s="145"/>
      <c r="O129" s="147"/>
      <c r="P129" s="145"/>
    </row>
    <row r="130" spans="1:16" ht="15">
      <c r="A130" s="144"/>
      <c r="B130" s="103"/>
      <c r="C130" s="103"/>
      <c r="D130" s="23">
        <f t="shared" si="20"/>
      </c>
      <c r="E130" s="23">
        <f t="shared" si="21"/>
      </c>
      <c r="F130" s="23">
        <f t="shared" si="17"/>
      </c>
      <c r="G130" s="23">
        <f t="shared" si="12"/>
      </c>
      <c r="H130" s="23"/>
      <c r="I130" s="23">
        <f t="shared" si="22"/>
      </c>
      <c r="J130" s="23">
        <f t="shared" si="14"/>
      </c>
      <c r="K130" s="23">
        <f t="shared" si="18"/>
      </c>
      <c r="L130" s="23">
        <f t="shared" si="19"/>
      </c>
      <c r="M130" s="145"/>
      <c r="N130" s="145"/>
      <c r="O130" s="147"/>
      <c r="P130" s="145"/>
    </row>
    <row r="131" spans="1:16" ht="15">
      <c r="A131" s="144"/>
      <c r="B131" s="103"/>
      <c r="C131" s="103"/>
      <c r="D131" s="23">
        <f t="shared" si="20"/>
      </c>
      <c r="E131" s="23">
        <f t="shared" si="21"/>
      </c>
      <c r="F131" s="23">
        <f t="shared" si="17"/>
      </c>
      <c r="G131" s="23">
        <f t="shared" si="12"/>
      </c>
      <c r="H131" s="23"/>
      <c r="I131" s="23">
        <f t="shared" si="22"/>
      </c>
      <c r="J131" s="23">
        <f t="shared" si="14"/>
      </c>
      <c r="K131" s="23">
        <f t="shared" si="18"/>
      </c>
      <c r="L131" s="23">
        <f t="shared" si="19"/>
      </c>
      <c r="M131" s="145"/>
      <c r="N131" s="145"/>
      <c r="O131" s="147"/>
      <c r="P131" s="145"/>
    </row>
    <row r="132" spans="1:16" ht="15">
      <c r="A132" s="144"/>
      <c r="B132" s="103"/>
      <c r="C132" s="103"/>
      <c r="D132" s="23">
        <f t="shared" si="20"/>
      </c>
      <c r="E132" s="23">
        <f t="shared" si="21"/>
      </c>
      <c r="F132" s="23">
        <f t="shared" si="17"/>
      </c>
      <c r="G132" s="23">
        <f t="shared" si="12"/>
      </c>
      <c r="H132" s="23"/>
      <c r="I132" s="23">
        <f t="shared" si="22"/>
      </c>
      <c r="J132" s="23">
        <f t="shared" si="14"/>
      </c>
      <c r="K132" s="23">
        <f t="shared" si="18"/>
      </c>
      <c r="L132" s="23">
        <f t="shared" si="19"/>
      </c>
      <c r="M132" s="145"/>
      <c r="N132" s="145"/>
      <c r="O132" s="147"/>
      <c r="P132" s="145"/>
    </row>
    <row r="133" spans="1:16" ht="15">
      <c r="A133" s="144"/>
      <c r="B133" s="103"/>
      <c r="C133" s="103"/>
      <c r="D133" s="23">
        <f t="shared" si="20"/>
      </c>
      <c r="E133" s="23">
        <f t="shared" si="21"/>
      </c>
      <c r="F133" s="23">
        <f t="shared" si="17"/>
      </c>
      <c r="G133" s="23">
        <f t="shared" si="12"/>
      </c>
      <c r="H133" s="23"/>
      <c r="I133" s="23">
        <f t="shared" si="22"/>
      </c>
      <c r="J133" s="23">
        <f t="shared" si="14"/>
      </c>
      <c r="K133" s="23">
        <f t="shared" si="18"/>
      </c>
      <c r="L133" s="23">
        <f t="shared" si="19"/>
      </c>
      <c r="M133" s="145"/>
      <c r="N133" s="145"/>
      <c r="O133" s="147"/>
      <c r="P133" s="145"/>
    </row>
    <row r="134" spans="1:16" ht="15">
      <c r="A134" s="144"/>
      <c r="B134" s="103"/>
      <c r="C134" s="103"/>
      <c r="D134" s="23">
        <f t="shared" si="20"/>
      </c>
      <c r="E134" s="23">
        <f t="shared" si="21"/>
      </c>
      <c r="F134" s="23">
        <f t="shared" si="17"/>
      </c>
      <c r="G134" s="23">
        <f t="shared" si="12"/>
      </c>
      <c r="H134" s="23"/>
      <c r="I134" s="23">
        <f t="shared" si="22"/>
      </c>
      <c r="J134" s="23">
        <f t="shared" si="14"/>
      </c>
      <c r="K134" s="23">
        <f t="shared" si="18"/>
      </c>
      <c r="L134" s="23">
        <f t="shared" si="19"/>
      </c>
      <c r="M134" s="145"/>
      <c r="N134" s="145"/>
      <c r="O134" s="147"/>
      <c r="P134" s="145"/>
    </row>
    <row r="135" spans="1:16" ht="15">
      <c r="A135" s="144"/>
      <c r="B135" s="103"/>
      <c r="C135" s="103"/>
      <c r="D135" s="23">
        <f t="shared" si="20"/>
      </c>
      <c r="E135" s="23">
        <f t="shared" si="21"/>
      </c>
      <c r="F135" s="23">
        <f t="shared" si="17"/>
      </c>
      <c r="G135" s="23">
        <f t="shared" si="12"/>
      </c>
      <c r="H135" s="23"/>
      <c r="I135" s="23">
        <f t="shared" si="22"/>
      </c>
      <c r="J135" s="23">
        <f t="shared" si="14"/>
      </c>
      <c r="K135" s="23">
        <f t="shared" si="18"/>
      </c>
      <c r="L135" s="23">
        <f t="shared" si="19"/>
      </c>
      <c r="M135" s="145"/>
      <c r="N135" s="145"/>
      <c r="O135" s="147"/>
      <c r="P135" s="145"/>
    </row>
    <row r="136" spans="1:16" ht="15">
      <c r="A136" s="144"/>
      <c r="B136" s="103"/>
      <c r="C136" s="103"/>
      <c r="D136" s="23">
        <f t="shared" si="20"/>
      </c>
      <c r="E136" s="23">
        <f t="shared" si="21"/>
      </c>
      <c r="F136" s="23">
        <f t="shared" si="17"/>
      </c>
      <c r="G136" s="23">
        <f t="shared" si="12"/>
      </c>
      <c r="H136" s="23"/>
      <c r="I136" s="23">
        <f t="shared" si="22"/>
      </c>
      <c r="J136" s="23">
        <f t="shared" si="14"/>
      </c>
      <c r="K136" s="23">
        <f t="shared" si="18"/>
      </c>
      <c r="L136" s="23">
        <f t="shared" si="19"/>
      </c>
      <c r="M136" s="145"/>
      <c r="N136" s="145"/>
      <c r="O136" s="147"/>
      <c r="P136" s="145"/>
    </row>
    <row r="137" spans="1:16" ht="15">
      <c r="A137" s="144"/>
      <c r="B137" s="103"/>
      <c r="C137" s="103"/>
      <c r="D137" s="23">
        <f t="shared" si="20"/>
      </c>
      <c r="E137" s="23">
        <f t="shared" si="21"/>
      </c>
      <c r="F137" s="23">
        <f t="shared" si="17"/>
      </c>
      <c r="G137" s="23">
        <f t="shared" si="12"/>
      </c>
      <c r="H137" s="23"/>
      <c r="I137" s="23">
        <f t="shared" si="22"/>
      </c>
      <c r="J137" s="23">
        <f t="shared" si="14"/>
      </c>
      <c r="K137" s="23">
        <f t="shared" si="18"/>
      </c>
      <c r="L137" s="23">
        <f t="shared" si="19"/>
      </c>
      <c r="M137" s="145"/>
      <c r="N137" s="145"/>
      <c r="O137" s="147"/>
      <c r="P137" s="145"/>
    </row>
    <row r="138" spans="1:16" ht="15">
      <c r="A138" s="144"/>
      <c r="B138" s="103"/>
      <c r="C138" s="103"/>
      <c r="D138" s="23">
        <f t="shared" si="20"/>
      </c>
      <c r="E138" s="23">
        <f t="shared" si="21"/>
      </c>
      <c r="F138" s="23">
        <f t="shared" si="17"/>
      </c>
      <c r="G138" s="23">
        <f t="shared" si="12"/>
      </c>
      <c r="H138" s="23"/>
      <c r="I138" s="23">
        <f t="shared" si="22"/>
      </c>
      <c r="J138" s="23">
        <f t="shared" si="14"/>
      </c>
      <c r="K138" s="23">
        <f t="shared" si="18"/>
      </c>
      <c r="L138" s="23">
        <f t="shared" si="19"/>
      </c>
      <c r="M138" s="145"/>
      <c r="N138" s="145"/>
      <c r="O138" s="147"/>
      <c r="P138" s="145"/>
    </row>
    <row r="139" spans="1:16" ht="15">
      <c r="A139" s="144"/>
      <c r="B139" s="103"/>
      <c r="C139" s="103"/>
      <c r="D139" s="23">
        <f t="shared" si="20"/>
      </c>
      <c r="E139" s="23">
        <f t="shared" si="21"/>
      </c>
      <c r="F139" s="23">
        <f t="shared" si="17"/>
      </c>
      <c r="G139" s="23">
        <f t="shared" si="12"/>
      </c>
      <c r="H139" s="23"/>
      <c r="I139" s="23">
        <f t="shared" si="22"/>
      </c>
      <c r="J139" s="23">
        <f t="shared" si="14"/>
      </c>
      <c r="K139" s="23">
        <f t="shared" si="18"/>
      </c>
      <c r="L139" s="23">
        <f t="shared" si="19"/>
      </c>
      <c r="M139" s="145"/>
      <c r="N139" s="145"/>
      <c r="O139" s="147"/>
      <c r="P139" s="145"/>
    </row>
    <row r="140" spans="1:16" ht="15">
      <c r="A140" s="144"/>
      <c r="B140" s="103"/>
      <c r="C140" s="103"/>
      <c r="D140" s="23">
        <f t="shared" si="20"/>
      </c>
      <c r="E140" s="23">
        <f t="shared" si="21"/>
      </c>
      <c r="F140" s="23">
        <f t="shared" si="17"/>
      </c>
      <c r="G140" s="23">
        <f t="shared" si="12"/>
      </c>
      <c r="H140" s="23"/>
      <c r="I140" s="23">
        <f t="shared" si="22"/>
      </c>
      <c r="J140" s="23">
        <f t="shared" si="14"/>
      </c>
      <c r="K140" s="23">
        <f t="shared" si="18"/>
      </c>
      <c r="L140" s="23">
        <f t="shared" si="19"/>
      </c>
      <c r="M140" s="145"/>
      <c r="N140" s="145"/>
      <c r="O140" s="147"/>
      <c r="P140" s="145"/>
    </row>
    <row r="141" spans="1:16" ht="15">
      <c r="A141" s="144"/>
      <c r="B141" s="103"/>
      <c r="C141" s="103"/>
      <c r="D141" s="23">
        <f t="shared" si="20"/>
      </c>
      <c r="E141" s="23">
        <f t="shared" si="21"/>
      </c>
      <c r="F141" s="23">
        <f t="shared" si="17"/>
      </c>
      <c r="G141" s="23">
        <f t="shared" si="12"/>
      </c>
      <c r="H141" s="23"/>
      <c r="I141" s="23">
        <f t="shared" si="22"/>
      </c>
      <c r="J141" s="23">
        <f t="shared" si="14"/>
      </c>
      <c r="K141" s="23">
        <f t="shared" si="18"/>
      </c>
      <c r="L141" s="23">
        <f t="shared" si="19"/>
      </c>
      <c r="M141" s="145"/>
      <c r="N141" s="145"/>
      <c r="O141" s="147"/>
      <c r="P141" s="145"/>
    </row>
    <row r="142" spans="1:16" ht="15">
      <c r="A142" s="144"/>
      <c r="B142" s="103"/>
      <c r="C142" s="103"/>
      <c r="D142" s="23">
        <f t="shared" si="20"/>
      </c>
      <c r="E142" s="23">
        <f t="shared" si="21"/>
      </c>
      <c r="F142" s="23">
        <f t="shared" si="17"/>
      </c>
      <c r="G142" s="23">
        <f t="shared" si="12"/>
      </c>
      <c r="H142" s="23"/>
      <c r="I142" s="23">
        <f t="shared" si="22"/>
      </c>
      <c r="J142" s="23">
        <f t="shared" si="14"/>
      </c>
      <c r="K142" s="23">
        <f t="shared" si="18"/>
      </c>
      <c r="L142" s="23">
        <f t="shared" si="19"/>
      </c>
      <c r="M142" s="145"/>
      <c r="N142" s="145"/>
      <c r="O142" s="147"/>
      <c r="P142" s="145"/>
    </row>
    <row r="143" spans="1:16" ht="15">
      <c r="A143" s="144"/>
      <c r="B143" s="103"/>
      <c r="C143" s="103"/>
      <c r="D143" s="23">
        <f t="shared" si="20"/>
      </c>
      <c r="E143" s="23">
        <f t="shared" si="21"/>
      </c>
      <c r="F143" s="23">
        <f t="shared" si="17"/>
      </c>
      <c r="G143" s="23">
        <f t="shared" si="12"/>
      </c>
      <c r="H143" s="23"/>
      <c r="I143" s="23">
        <f t="shared" si="22"/>
      </c>
      <c r="J143" s="23">
        <f t="shared" si="14"/>
      </c>
      <c r="K143" s="23">
        <f t="shared" si="18"/>
      </c>
      <c r="L143" s="23">
        <f t="shared" si="19"/>
      </c>
      <c r="M143" s="145"/>
      <c r="N143" s="145"/>
      <c r="O143" s="147"/>
      <c r="P143" s="145"/>
    </row>
    <row r="144" spans="1:16" ht="15">
      <c r="A144" s="144"/>
      <c r="B144" s="103"/>
      <c r="C144" s="103"/>
      <c r="D144" s="23">
        <f t="shared" si="20"/>
      </c>
      <c r="E144" s="23">
        <f t="shared" si="21"/>
      </c>
      <c r="F144" s="23">
        <f t="shared" si="17"/>
      </c>
      <c r="G144" s="23">
        <f t="shared" si="12"/>
      </c>
      <c r="H144" s="23">
        <f aca="true" t="shared" si="23" ref="H144:H207">IF(ISNUMBER(A86),SUMIF($M$10:$X$10,$H$11,$M86:$X86),"")</f>
      </c>
      <c r="I144" s="23">
        <f t="shared" si="22"/>
      </c>
      <c r="J144" s="23">
        <f t="shared" si="14"/>
      </c>
      <c r="K144" s="23">
        <f t="shared" si="18"/>
      </c>
      <c r="L144" s="23">
        <f t="shared" si="19"/>
      </c>
      <c r="M144" s="145"/>
      <c r="N144" s="145"/>
      <c r="O144" s="147"/>
      <c r="P144" s="145"/>
    </row>
    <row r="145" spans="1:16" ht="15">
      <c r="A145" s="144"/>
      <c r="B145" s="103"/>
      <c r="C145" s="103"/>
      <c r="D145" s="23">
        <f t="shared" si="20"/>
      </c>
      <c r="E145" s="23">
        <f t="shared" si="21"/>
      </c>
      <c r="F145" s="23">
        <f t="shared" si="17"/>
      </c>
      <c r="G145" s="23">
        <f t="shared" si="12"/>
      </c>
      <c r="H145" s="23">
        <f t="shared" si="23"/>
      </c>
      <c r="I145" s="23">
        <f t="shared" si="22"/>
      </c>
      <c r="J145" s="23">
        <f t="shared" si="14"/>
      </c>
      <c r="K145" s="23">
        <f t="shared" si="18"/>
      </c>
      <c r="L145" s="23">
        <f t="shared" si="19"/>
      </c>
      <c r="M145" s="145"/>
      <c r="N145" s="145"/>
      <c r="O145" s="147"/>
      <c r="P145" s="145"/>
    </row>
    <row r="146" spans="1:16" ht="15">
      <c r="A146" s="144"/>
      <c r="B146" s="103"/>
      <c r="C146" s="103"/>
      <c r="D146" s="23">
        <f t="shared" si="20"/>
      </c>
      <c r="E146" s="23">
        <f t="shared" si="21"/>
      </c>
      <c r="F146" s="23">
        <f t="shared" si="17"/>
      </c>
      <c r="G146" s="23">
        <f t="shared" si="12"/>
      </c>
      <c r="H146" s="23">
        <f t="shared" si="23"/>
      </c>
      <c r="I146" s="23">
        <f t="shared" si="22"/>
      </c>
      <c r="J146" s="23">
        <f t="shared" si="14"/>
      </c>
      <c r="K146" s="23">
        <f t="shared" si="18"/>
      </c>
      <c r="L146" s="23">
        <f t="shared" si="19"/>
      </c>
      <c r="M146" s="145"/>
      <c r="N146" s="145"/>
      <c r="O146" s="147"/>
      <c r="P146" s="145"/>
    </row>
    <row r="147" spans="1:16" ht="15">
      <c r="A147" s="144"/>
      <c r="B147" s="103"/>
      <c r="C147" s="103"/>
      <c r="D147" s="23">
        <f t="shared" si="20"/>
      </c>
      <c r="E147" s="23">
        <f t="shared" si="21"/>
      </c>
      <c r="F147" s="23">
        <f t="shared" si="17"/>
      </c>
      <c r="G147" s="23">
        <f t="shared" si="12"/>
      </c>
      <c r="H147" s="23">
        <f t="shared" si="23"/>
      </c>
      <c r="I147" s="23">
        <f t="shared" si="22"/>
      </c>
      <c r="J147" s="23">
        <f t="shared" si="14"/>
      </c>
      <c r="K147" s="23">
        <f t="shared" si="18"/>
      </c>
      <c r="L147" s="23">
        <f t="shared" si="19"/>
      </c>
      <c r="M147" s="145"/>
      <c r="N147" s="145"/>
      <c r="O147" s="147"/>
      <c r="P147" s="145"/>
    </row>
    <row r="148" spans="1:16" ht="15">
      <c r="A148" s="144"/>
      <c r="B148" s="103"/>
      <c r="C148" s="103"/>
      <c r="D148" s="23">
        <f t="shared" si="20"/>
      </c>
      <c r="E148" s="23">
        <f t="shared" si="21"/>
      </c>
      <c r="F148" s="23">
        <f t="shared" si="17"/>
      </c>
      <c r="G148" s="23">
        <f t="shared" si="12"/>
      </c>
      <c r="H148" s="23">
        <f t="shared" si="23"/>
      </c>
      <c r="I148" s="23">
        <f t="shared" si="22"/>
      </c>
      <c r="J148" s="23">
        <f t="shared" si="14"/>
      </c>
      <c r="K148" s="23">
        <f t="shared" si="18"/>
      </c>
      <c r="L148" s="23">
        <f t="shared" si="19"/>
      </c>
      <c r="M148" s="145"/>
      <c r="N148" s="145"/>
      <c r="O148" s="147"/>
      <c r="P148" s="145"/>
    </row>
    <row r="149" spans="1:16" ht="15">
      <c r="A149" s="144"/>
      <c r="B149" s="103"/>
      <c r="C149" s="103"/>
      <c r="D149" s="23">
        <f t="shared" si="20"/>
      </c>
      <c r="E149" s="23">
        <f t="shared" si="21"/>
      </c>
      <c r="F149" s="23">
        <f t="shared" si="17"/>
      </c>
      <c r="G149" s="23">
        <f t="shared" si="12"/>
      </c>
      <c r="H149" s="23">
        <f t="shared" si="23"/>
      </c>
      <c r="I149" s="23">
        <f t="shared" si="22"/>
      </c>
      <c r="J149" s="23">
        <f t="shared" si="14"/>
      </c>
      <c r="K149" s="23">
        <f t="shared" si="18"/>
      </c>
      <c r="L149" s="23">
        <f t="shared" si="19"/>
      </c>
      <c r="M149" s="145"/>
      <c r="N149" s="145"/>
      <c r="O149" s="147"/>
      <c r="P149" s="145"/>
    </row>
    <row r="150" spans="1:16" ht="15">
      <c r="A150" s="144"/>
      <c r="B150" s="103"/>
      <c r="C150" s="103"/>
      <c r="D150" s="23">
        <f aca="true" t="shared" si="24" ref="D150:D181">IF(ISNUMBER(A150),SUMIF($M$9:$X$9,$D$11,$M150:$X150),"")</f>
      </c>
      <c r="E150" s="23">
        <f aca="true" t="shared" si="25" ref="E150:E181">IF(ISNUMBER(A150),SUMIF($M$9:$X$9,$E$11,$M150:$X150),"")</f>
      </c>
      <c r="F150" s="23">
        <f t="shared" si="17"/>
      </c>
      <c r="G150" s="23">
        <f aca="true" t="shared" si="26" ref="G150:G213">IF(ISNUMBER(CEILING(F152+E150+D150,1)),CEILING(F152+E150+D150,1),"")</f>
      </c>
      <c r="H150" s="23">
        <f t="shared" si="23"/>
      </c>
      <c r="I150" s="23">
        <f aca="true" t="shared" si="27" ref="I150:I181">IF(ISNUMBER(A150),SUMIF($M$10:$X$10,$I$11,$M150:$X150),"")</f>
      </c>
      <c r="J150" s="23">
        <f aca="true" t="shared" si="28" ref="J150:J213">IF(ISNUMBER(CEILING(H208+I150,1)),CEILING(H208+I150,1),"")</f>
      </c>
      <c r="K150" s="23">
        <f t="shared" si="18"/>
      </c>
      <c r="L150" s="23">
        <f t="shared" si="19"/>
      </c>
      <c r="M150" s="145"/>
      <c r="N150" s="145"/>
      <c r="O150" s="147"/>
      <c r="P150" s="145"/>
    </row>
    <row r="151" spans="1:16" ht="15">
      <c r="A151" s="144"/>
      <c r="B151" s="103"/>
      <c r="C151" s="103"/>
      <c r="D151" s="23">
        <f t="shared" si="24"/>
      </c>
      <c r="E151" s="23">
        <f t="shared" si="25"/>
      </c>
      <c r="F151" s="23">
        <f t="shared" si="17"/>
      </c>
      <c r="G151" s="23">
        <f t="shared" si="26"/>
      </c>
      <c r="H151" s="23">
        <f t="shared" si="23"/>
      </c>
      <c r="I151" s="23">
        <f t="shared" si="27"/>
      </c>
      <c r="J151" s="23">
        <f t="shared" si="28"/>
      </c>
      <c r="K151" s="23">
        <f t="shared" si="18"/>
      </c>
      <c r="L151" s="23">
        <f t="shared" si="19"/>
      </c>
      <c r="M151" s="145"/>
      <c r="N151" s="145"/>
      <c r="O151" s="147"/>
      <c r="P151" s="145"/>
    </row>
    <row r="152" spans="1:16" ht="15">
      <c r="A152" s="144"/>
      <c r="B152" s="103"/>
      <c r="C152" s="103"/>
      <c r="D152" s="23">
        <f t="shared" si="24"/>
      </c>
      <c r="E152" s="23">
        <f t="shared" si="25"/>
      </c>
      <c r="F152" s="23">
        <f aca="true" t="shared" si="29" ref="F152:F215">IF(ISNUMBER(A150),SUMIF($M$9:$X$9,$F$11,$M150:$X150),"")</f>
      </c>
      <c r="G152" s="23">
        <f t="shared" si="26"/>
      </c>
      <c r="H152" s="23">
        <f t="shared" si="23"/>
      </c>
      <c r="I152" s="23">
        <f t="shared" si="27"/>
      </c>
      <c r="J152" s="23">
        <f t="shared" si="28"/>
      </c>
      <c r="K152" s="23">
        <f t="shared" si="18"/>
      </c>
      <c r="L152" s="23">
        <f t="shared" si="19"/>
      </c>
      <c r="M152" s="145"/>
      <c r="N152" s="145"/>
      <c r="O152" s="147"/>
      <c r="P152" s="145"/>
    </row>
    <row r="153" spans="1:16" ht="15">
      <c r="A153" s="144"/>
      <c r="B153" s="103"/>
      <c r="C153" s="103"/>
      <c r="D153" s="23">
        <f t="shared" si="24"/>
      </c>
      <c r="E153" s="23">
        <f t="shared" si="25"/>
      </c>
      <c r="F153" s="23">
        <f t="shared" si="29"/>
      </c>
      <c r="G153" s="23">
        <f t="shared" si="26"/>
      </c>
      <c r="H153" s="23">
        <f t="shared" si="23"/>
      </c>
      <c r="I153" s="23">
        <f t="shared" si="27"/>
      </c>
      <c r="J153" s="23">
        <f t="shared" si="28"/>
      </c>
      <c r="K153" s="23">
        <f t="shared" si="18"/>
      </c>
      <c r="L153" s="23">
        <f t="shared" si="19"/>
      </c>
      <c r="M153" s="145"/>
      <c r="N153" s="145"/>
      <c r="O153" s="147"/>
      <c r="P153" s="145"/>
    </row>
    <row r="154" spans="1:16" ht="15">
      <c r="A154" s="144"/>
      <c r="B154" s="103"/>
      <c r="C154" s="103"/>
      <c r="D154" s="23">
        <f t="shared" si="24"/>
      </c>
      <c r="E154" s="23">
        <f t="shared" si="25"/>
      </c>
      <c r="F154" s="23">
        <f t="shared" si="29"/>
      </c>
      <c r="G154" s="23">
        <f t="shared" si="26"/>
      </c>
      <c r="H154" s="23">
        <f t="shared" si="23"/>
      </c>
      <c r="I154" s="23">
        <f t="shared" si="27"/>
      </c>
      <c r="J154" s="23">
        <f t="shared" si="28"/>
      </c>
      <c r="K154" s="23">
        <f t="shared" si="18"/>
      </c>
      <c r="L154" s="23">
        <f t="shared" si="19"/>
      </c>
      <c r="M154" s="145"/>
      <c r="N154" s="145"/>
      <c r="O154" s="147"/>
      <c r="P154" s="145"/>
    </row>
    <row r="155" spans="1:16" ht="15">
      <c r="A155" s="144"/>
      <c r="B155" s="103"/>
      <c r="C155" s="103"/>
      <c r="D155" s="23">
        <f t="shared" si="24"/>
      </c>
      <c r="E155" s="23">
        <f t="shared" si="25"/>
      </c>
      <c r="F155" s="23">
        <f t="shared" si="29"/>
      </c>
      <c r="G155" s="23">
        <f t="shared" si="26"/>
      </c>
      <c r="H155" s="23">
        <f t="shared" si="23"/>
      </c>
      <c r="I155" s="23">
        <f t="shared" si="27"/>
      </c>
      <c r="J155" s="23">
        <f t="shared" si="28"/>
      </c>
      <c r="K155" s="23">
        <f t="shared" si="18"/>
      </c>
      <c r="L155" s="23">
        <f t="shared" si="19"/>
      </c>
      <c r="M155" s="145"/>
      <c r="N155" s="145"/>
      <c r="O155" s="147"/>
      <c r="P155" s="145"/>
    </row>
    <row r="156" spans="1:16" ht="15">
      <c r="A156" s="144"/>
      <c r="B156" s="103"/>
      <c r="C156" s="103"/>
      <c r="D156" s="23">
        <f t="shared" si="24"/>
      </c>
      <c r="E156" s="23">
        <f t="shared" si="25"/>
      </c>
      <c r="F156" s="23">
        <f t="shared" si="29"/>
      </c>
      <c r="G156" s="23">
        <f t="shared" si="26"/>
      </c>
      <c r="H156" s="23">
        <f t="shared" si="23"/>
      </c>
      <c r="I156" s="23">
        <f t="shared" si="27"/>
      </c>
      <c r="J156" s="23">
        <f t="shared" si="28"/>
      </c>
      <c r="K156" s="23">
        <f t="shared" si="18"/>
      </c>
      <c r="L156" s="23">
        <f t="shared" si="19"/>
      </c>
      <c r="M156" s="145"/>
      <c r="N156" s="145"/>
      <c r="O156" s="147"/>
      <c r="P156" s="145"/>
    </row>
    <row r="157" spans="1:16" ht="15">
      <c r="A157" s="144"/>
      <c r="B157" s="103"/>
      <c r="C157" s="103"/>
      <c r="D157" s="23">
        <f t="shared" si="24"/>
      </c>
      <c r="E157" s="23">
        <f t="shared" si="25"/>
      </c>
      <c r="F157" s="23">
        <f t="shared" si="29"/>
      </c>
      <c r="G157" s="23">
        <f t="shared" si="26"/>
      </c>
      <c r="H157" s="23">
        <f t="shared" si="23"/>
      </c>
      <c r="I157" s="23">
        <f t="shared" si="27"/>
      </c>
      <c r="J157" s="23">
        <f t="shared" si="28"/>
      </c>
      <c r="K157" s="23">
        <f t="shared" si="18"/>
      </c>
      <c r="L157" s="23">
        <f t="shared" si="19"/>
      </c>
      <c r="M157" s="145"/>
      <c r="N157" s="145"/>
      <c r="O157" s="147"/>
      <c r="P157" s="145"/>
    </row>
    <row r="158" spans="1:16" ht="15">
      <c r="A158" s="144"/>
      <c r="B158" s="103"/>
      <c r="C158" s="103"/>
      <c r="D158" s="23">
        <f t="shared" si="24"/>
      </c>
      <c r="E158" s="23">
        <f t="shared" si="25"/>
      </c>
      <c r="F158" s="23">
        <f t="shared" si="29"/>
      </c>
      <c r="G158" s="23">
        <f t="shared" si="26"/>
      </c>
      <c r="H158" s="23">
        <f t="shared" si="23"/>
      </c>
      <c r="I158" s="23">
        <f t="shared" si="27"/>
      </c>
      <c r="J158" s="23">
        <f t="shared" si="28"/>
      </c>
      <c r="K158" s="23">
        <f t="shared" si="18"/>
      </c>
      <c r="L158" s="23">
        <f t="shared" si="19"/>
      </c>
      <c r="M158" s="145"/>
      <c r="N158" s="145"/>
      <c r="O158" s="147"/>
      <c r="P158" s="145"/>
    </row>
    <row r="159" spans="1:16" ht="15">
      <c r="A159" s="144"/>
      <c r="B159" s="103"/>
      <c r="C159" s="103"/>
      <c r="D159" s="23">
        <f t="shared" si="24"/>
      </c>
      <c r="E159" s="23">
        <f t="shared" si="25"/>
      </c>
      <c r="F159" s="23">
        <f t="shared" si="29"/>
      </c>
      <c r="G159" s="23">
        <f t="shared" si="26"/>
      </c>
      <c r="H159" s="23">
        <f t="shared" si="23"/>
      </c>
      <c r="I159" s="23">
        <f t="shared" si="27"/>
      </c>
      <c r="J159" s="23">
        <f t="shared" si="28"/>
      </c>
      <c r="K159" s="23">
        <f t="shared" si="18"/>
      </c>
      <c r="L159" s="23">
        <f t="shared" si="19"/>
      </c>
      <c r="M159" s="145"/>
      <c r="N159" s="145"/>
      <c r="O159" s="147"/>
      <c r="P159" s="145"/>
    </row>
    <row r="160" spans="1:16" ht="15">
      <c r="A160" s="144"/>
      <c r="B160" s="103"/>
      <c r="C160" s="103"/>
      <c r="D160" s="23">
        <f t="shared" si="24"/>
      </c>
      <c r="E160" s="23">
        <f t="shared" si="25"/>
      </c>
      <c r="F160" s="23">
        <f t="shared" si="29"/>
      </c>
      <c r="G160" s="23">
        <f t="shared" si="26"/>
      </c>
      <c r="H160" s="23">
        <f t="shared" si="23"/>
      </c>
      <c r="I160" s="23">
        <f t="shared" si="27"/>
      </c>
      <c r="J160" s="23">
        <f t="shared" si="28"/>
      </c>
      <c r="K160" s="23">
        <f t="shared" si="18"/>
      </c>
      <c r="L160" s="23">
        <f t="shared" si="19"/>
      </c>
      <c r="M160" s="145"/>
      <c r="N160" s="145"/>
      <c r="O160" s="147"/>
      <c r="P160" s="145"/>
    </row>
    <row r="161" spans="1:16" ht="15">
      <c r="A161" s="144"/>
      <c r="B161" s="103"/>
      <c r="C161" s="103"/>
      <c r="D161" s="23">
        <f t="shared" si="24"/>
      </c>
      <c r="E161" s="23">
        <f t="shared" si="25"/>
      </c>
      <c r="F161" s="23">
        <f t="shared" si="29"/>
      </c>
      <c r="G161" s="23">
        <f t="shared" si="26"/>
      </c>
      <c r="H161" s="23">
        <f t="shared" si="23"/>
      </c>
      <c r="I161" s="23">
        <f t="shared" si="27"/>
      </c>
      <c r="J161" s="23">
        <f t="shared" si="28"/>
      </c>
      <c r="K161" s="23">
        <f t="shared" si="18"/>
      </c>
      <c r="L161" s="23">
        <f t="shared" si="19"/>
      </c>
      <c r="M161" s="145"/>
      <c r="N161" s="145"/>
      <c r="O161" s="147"/>
      <c r="P161" s="145"/>
    </row>
    <row r="162" spans="1:16" ht="15">
      <c r="A162" s="144"/>
      <c r="B162" s="103"/>
      <c r="C162" s="103"/>
      <c r="D162" s="23">
        <f t="shared" si="24"/>
      </c>
      <c r="E162" s="23">
        <f t="shared" si="25"/>
      </c>
      <c r="F162" s="23">
        <f t="shared" si="29"/>
      </c>
      <c r="G162" s="23">
        <f t="shared" si="26"/>
      </c>
      <c r="H162" s="23">
        <f t="shared" si="23"/>
      </c>
      <c r="I162" s="23">
        <f t="shared" si="27"/>
      </c>
      <c r="J162" s="23">
        <f t="shared" si="28"/>
      </c>
      <c r="K162" s="23">
        <f aca="true" t="shared" si="30" ref="K162:K225">IF(ISNUMBER(J162),VLOOKUP(J162,GradePoint,2),"")</f>
      </c>
      <c r="L162" s="23">
        <f aca="true" t="shared" si="31" ref="L162:L225">IF(ISNUMBER(J162),VLOOKUP(J162,GradePoint,3),"")</f>
      </c>
      <c r="M162" s="145"/>
      <c r="N162" s="145"/>
      <c r="O162" s="147"/>
      <c r="P162" s="145"/>
    </row>
    <row r="163" spans="1:16" ht="15">
      <c r="A163" s="144"/>
      <c r="B163" s="103"/>
      <c r="C163" s="103"/>
      <c r="D163" s="23">
        <f t="shared" si="24"/>
      </c>
      <c r="E163" s="23">
        <f t="shared" si="25"/>
      </c>
      <c r="F163" s="23">
        <f t="shared" si="29"/>
      </c>
      <c r="G163" s="23">
        <f t="shared" si="26"/>
      </c>
      <c r="H163" s="23">
        <f t="shared" si="23"/>
      </c>
      <c r="I163" s="23">
        <f t="shared" si="27"/>
      </c>
      <c r="J163" s="23">
        <f t="shared" si="28"/>
      </c>
      <c r="K163" s="23">
        <f t="shared" si="30"/>
      </c>
      <c r="L163" s="23">
        <f t="shared" si="31"/>
      </c>
      <c r="M163" s="145"/>
      <c r="N163" s="145"/>
      <c r="O163" s="147"/>
      <c r="P163" s="145"/>
    </row>
    <row r="164" spans="1:16" ht="15">
      <c r="A164" s="144"/>
      <c r="B164" s="103"/>
      <c r="C164" s="103"/>
      <c r="D164" s="23">
        <f t="shared" si="24"/>
      </c>
      <c r="E164" s="23">
        <f t="shared" si="25"/>
      </c>
      <c r="F164" s="23">
        <f t="shared" si="29"/>
      </c>
      <c r="G164" s="23">
        <f t="shared" si="26"/>
      </c>
      <c r="H164" s="23">
        <f t="shared" si="23"/>
      </c>
      <c r="I164" s="23">
        <f t="shared" si="27"/>
      </c>
      <c r="J164" s="23">
        <f t="shared" si="28"/>
      </c>
      <c r="K164" s="23">
        <f t="shared" si="30"/>
      </c>
      <c r="L164" s="23">
        <f t="shared" si="31"/>
      </c>
      <c r="M164" s="145"/>
      <c r="N164" s="145"/>
      <c r="O164" s="147"/>
      <c r="P164" s="145"/>
    </row>
    <row r="165" spans="1:16" ht="15">
      <c r="A165" s="144"/>
      <c r="B165" s="103"/>
      <c r="C165" s="103"/>
      <c r="D165" s="23">
        <f t="shared" si="24"/>
      </c>
      <c r="E165" s="23">
        <f t="shared" si="25"/>
      </c>
      <c r="F165" s="23">
        <f t="shared" si="29"/>
      </c>
      <c r="G165" s="23">
        <f t="shared" si="26"/>
      </c>
      <c r="H165" s="23">
        <f t="shared" si="23"/>
      </c>
      <c r="I165" s="23">
        <f t="shared" si="27"/>
      </c>
      <c r="J165" s="23">
        <f t="shared" si="28"/>
      </c>
      <c r="K165" s="23">
        <f t="shared" si="30"/>
      </c>
      <c r="L165" s="23">
        <f t="shared" si="31"/>
      </c>
      <c r="M165" s="145"/>
      <c r="N165" s="145"/>
      <c r="O165" s="147"/>
      <c r="P165" s="145"/>
    </row>
    <row r="166" spans="1:16" ht="15">
      <c r="A166" s="144"/>
      <c r="B166" s="103"/>
      <c r="C166" s="103"/>
      <c r="D166" s="23">
        <f t="shared" si="24"/>
      </c>
      <c r="E166" s="23">
        <f t="shared" si="25"/>
      </c>
      <c r="F166" s="23">
        <f t="shared" si="29"/>
      </c>
      <c r="G166" s="23">
        <f t="shared" si="26"/>
      </c>
      <c r="H166" s="23">
        <f t="shared" si="23"/>
      </c>
      <c r="I166" s="23">
        <f t="shared" si="27"/>
      </c>
      <c r="J166" s="23">
        <f t="shared" si="28"/>
      </c>
      <c r="K166" s="23">
        <f t="shared" si="30"/>
      </c>
      <c r="L166" s="23">
        <f t="shared" si="31"/>
      </c>
      <c r="M166" s="145"/>
      <c r="N166" s="145"/>
      <c r="O166" s="147"/>
      <c r="P166" s="145"/>
    </row>
    <row r="167" spans="1:16" ht="15">
      <c r="A167" s="144"/>
      <c r="B167" s="103"/>
      <c r="C167" s="103"/>
      <c r="D167" s="23">
        <f t="shared" si="24"/>
      </c>
      <c r="E167" s="23">
        <f t="shared" si="25"/>
      </c>
      <c r="F167" s="23">
        <f t="shared" si="29"/>
      </c>
      <c r="G167" s="23">
        <f t="shared" si="26"/>
      </c>
      <c r="H167" s="23">
        <f t="shared" si="23"/>
      </c>
      <c r="I167" s="23">
        <f t="shared" si="27"/>
      </c>
      <c r="J167" s="23">
        <f t="shared" si="28"/>
      </c>
      <c r="K167" s="23">
        <f t="shared" si="30"/>
      </c>
      <c r="L167" s="23">
        <f t="shared" si="31"/>
      </c>
      <c r="M167" s="145"/>
      <c r="N167" s="145"/>
      <c r="O167" s="147"/>
      <c r="P167" s="145"/>
    </row>
    <row r="168" spans="1:16" ht="15">
      <c r="A168" s="144"/>
      <c r="B168" s="103"/>
      <c r="C168" s="103"/>
      <c r="D168" s="23">
        <f t="shared" si="24"/>
      </c>
      <c r="E168" s="23">
        <f t="shared" si="25"/>
      </c>
      <c r="F168" s="23">
        <f t="shared" si="29"/>
      </c>
      <c r="G168" s="23">
        <f t="shared" si="26"/>
      </c>
      <c r="H168" s="23">
        <f t="shared" si="23"/>
      </c>
      <c r="I168" s="23">
        <f t="shared" si="27"/>
      </c>
      <c r="J168" s="23">
        <f t="shared" si="28"/>
      </c>
      <c r="K168" s="23">
        <f t="shared" si="30"/>
      </c>
      <c r="L168" s="23">
        <f t="shared" si="31"/>
      </c>
      <c r="M168" s="145"/>
      <c r="N168" s="145"/>
      <c r="O168" s="147"/>
      <c r="P168" s="145"/>
    </row>
    <row r="169" spans="1:16" ht="15">
      <c r="A169" s="144"/>
      <c r="B169" s="103"/>
      <c r="C169" s="103"/>
      <c r="D169" s="23">
        <f t="shared" si="24"/>
      </c>
      <c r="E169" s="23">
        <f t="shared" si="25"/>
      </c>
      <c r="F169" s="23">
        <f t="shared" si="29"/>
      </c>
      <c r="G169" s="23">
        <f t="shared" si="26"/>
      </c>
      <c r="H169" s="23">
        <f t="shared" si="23"/>
      </c>
      <c r="I169" s="23">
        <f t="shared" si="27"/>
      </c>
      <c r="J169" s="23">
        <f t="shared" si="28"/>
      </c>
      <c r="K169" s="23">
        <f t="shared" si="30"/>
      </c>
      <c r="L169" s="23">
        <f t="shared" si="31"/>
      </c>
      <c r="M169" s="145"/>
      <c r="N169" s="145"/>
      <c r="O169" s="147"/>
      <c r="P169" s="145"/>
    </row>
    <row r="170" spans="1:16" ht="15">
      <c r="A170" s="144"/>
      <c r="B170" s="103"/>
      <c r="C170" s="103"/>
      <c r="D170" s="23">
        <f t="shared" si="24"/>
      </c>
      <c r="E170" s="23">
        <f t="shared" si="25"/>
      </c>
      <c r="F170" s="23">
        <f t="shared" si="29"/>
      </c>
      <c r="G170" s="23">
        <f t="shared" si="26"/>
      </c>
      <c r="H170" s="23">
        <f t="shared" si="23"/>
      </c>
      <c r="I170" s="23">
        <f t="shared" si="27"/>
      </c>
      <c r="J170" s="23">
        <f t="shared" si="28"/>
      </c>
      <c r="K170" s="23">
        <f t="shared" si="30"/>
      </c>
      <c r="L170" s="23">
        <f t="shared" si="31"/>
      </c>
      <c r="M170" s="145"/>
      <c r="N170" s="145"/>
      <c r="O170" s="147"/>
      <c r="P170" s="145"/>
    </row>
    <row r="171" spans="1:16" ht="15">
      <c r="A171" s="144"/>
      <c r="B171" s="103"/>
      <c r="C171" s="103"/>
      <c r="D171" s="23">
        <f t="shared" si="24"/>
      </c>
      <c r="E171" s="23">
        <f t="shared" si="25"/>
      </c>
      <c r="F171" s="23">
        <f t="shared" si="29"/>
      </c>
      <c r="G171" s="23">
        <f t="shared" si="26"/>
      </c>
      <c r="H171" s="23">
        <f t="shared" si="23"/>
      </c>
      <c r="I171" s="23">
        <f t="shared" si="27"/>
      </c>
      <c r="J171" s="23">
        <f t="shared" si="28"/>
      </c>
      <c r="K171" s="23">
        <f t="shared" si="30"/>
      </c>
      <c r="L171" s="23">
        <f t="shared" si="31"/>
      </c>
      <c r="M171" s="145"/>
      <c r="N171" s="145"/>
      <c r="O171" s="147"/>
      <c r="P171" s="145"/>
    </row>
    <row r="172" spans="1:16" ht="15">
      <c r="A172" s="144"/>
      <c r="B172" s="103"/>
      <c r="C172" s="103"/>
      <c r="D172" s="23">
        <f t="shared" si="24"/>
      </c>
      <c r="E172" s="23">
        <f t="shared" si="25"/>
      </c>
      <c r="F172" s="23">
        <f t="shared" si="29"/>
      </c>
      <c r="G172" s="23">
        <f t="shared" si="26"/>
      </c>
      <c r="H172" s="23">
        <f t="shared" si="23"/>
      </c>
      <c r="I172" s="23">
        <f t="shared" si="27"/>
      </c>
      <c r="J172" s="23">
        <f t="shared" si="28"/>
      </c>
      <c r="K172" s="23">
        <f t="shared" si="30"/>
      </c>
      <c r="L172" s="23">
        <f t="shared" si="31"/>
      </c>
      <c r="M172" s="145"/>
      <c r="N172" s="145"/>
      <c r="O172" s="147"/>
      <c r="P172" s="145"/>
    </row>
    <row r="173" spans="1:16" ht="15">
      <c r="A173" s="144"/>
      <c r="B173" s="103"/>
      <c r="C173" s="103"/>
      <c r="D173" s="23">
        <f t="shared" si="24"/>
      </c>
      <c r="E173" s="23">
        <f t="shared" si="25"/>
      </c>
      <c r="F173" s="23">
        <f t="shared" si="29"/>
      </c>
      <c r="G173" s="23">
        <f t="shared" si="26"/>
      </c>
      <c r="H173" s="23">
        <f t="shared" si="23"/>
      </c>
      <c r="I173" s="23">
        <f t="shared" si="27"/>
      </c>
      <c r="J173" s="23">
        <f t="shared" si="28"/>
      </c>
      <c r="K173" s="23">
        <f t="shared" si="30"/>
      </c>
      <c r="L173" s="23">
        <f t="shared" si="31"/>
      </c>
      <c r="M173" s="145"/>
      <c r="N173" s="145"/>
      <c r="O173" s="147"/>
      <c r="P173" s="145"/>
    </row>
    <row r="174" spans="1:16" ht="15">
      <c r="A174" s="144"/>
      <c r="B174" s="103"/>
      <c r="C174" s="103"/>
      <c r="D174" s="23">
        <f t="shared" si="24"/>
      </c>
      <c r="E174" s="23">
        <f t="shared" si="25"/>
      </c>
      <c r="F174" s="23">
        <f t="shared" si="29"/>
      </c>
      <c r="G174" s="23">
        <f t="shared" si="26"/>
      </c>
      <c r="H174" s="23">
        <f t="shared" si="23"/>
      </c>
      <c r="I174" s="23">
        <f t="shared" si="27"/>
      </c>
      <c r="J174" s="23">
        <f t="shared" si="28"/>
      </c>
      <c r="K174" s="23">
        <f t="shared" si="30"/>
      </c>
      <c r="L174" s="23">
        <f t="shared" si="31"/>
      </c>
      <c r="M174" s="145"/>
      <c r="N174" s="145"/>
      <c r="O174" s="147"/>
      <c r="P174" s="145"/>
    </row>
    <row r="175" spans="1:16" ht="15">
      <c r="A175" s="144"/>
      <c r="B175" s="103"/>
      <c r="C175" s="103"/>
      <c r="D175" s="23">
        <f t="shared" si="24"/>
      </c>
      <c r="E175" s="23">
        <f t="shared" si="25"/>
      </c>
      <c r="F175" s="23">
        <f t="shared" si="29"/>
      </c>
      <c r="G175" s="23">
        <f t="shared" si="26"/>
      </c>
      <c r="H175" s="23">
        <f t="shared" si="23"/>
      </c>
      <c r="I175" s="23">
        <f t="shared" si="27"/>
      </c>
      <c r="J175" s="23">
        <f t="shared" si="28"/>
      </c>
      <c r="K175" s="23">
        <f t="shared" si="30"/>
      </c>
      <c r="L175" s="23">
        <f t="shared" si="31"/>
      </c>
      <c r="M175" s="145"/>
      <c r="N175" s="145"/>
      <c r="O175" s="147"/>
      <c r="P175" s="145"/>
    </row>
    <row r="176" spans="1:16" ht="15">
      <c r="A176" s="144"/>
      <c r="B176" s="103"/>
      <c r="C176" s="103"/>
      <c r="D176" s="23">
        <f t="shared" si="24"/>
      </c>
      <c r="E176" s="23">
        <f t="shared" si="25"/>
      </c>
      <c r="F176" s="23">
        <f t="shared" si="29"/>
      </c>
      <c r="G176" s="23">
        <f t="shared" si="26"/>
      </c>
      <c r="H176" s="23">
        <f t="shared" si="23"/>
      </c>
      <c r="I176" s="23">
        <f t="shared" si="27"/>
      </c>
      <c r="J176" s="23">
        <f t="shared" si="28"/>
      </c>
      <c r="K176" s="23">
        <f t="shared" si="30"/>
      </c>
      <c r="L176" s="23">
        <f t="shared" si="31"/>
      </c>
      <c r="M176" s="145"/>
      <c r="N176" s="145"/>
      <c r="O176" s="147"/>
      <c r="P176" s="145"/>
    </row>
    <row r="177" spans="1:16" ht="15">
      <c r="A177" s="144"/>
      <c r="B177" s="103"/>
      <c r="C177" s="103"/>
      <c r="D177" s="23">
        <f t="shared" si="24"/>
      </c>
      <c r="E177" s="23">
        <f t="shared" si="25"/>
      </c>
      <c r="F177" s="23">
        <f t="shared" si="29"/>
      </c>
      <c r="G177" s="23">
        <f t="shared" si="26"/>
      </c>
      <c r="H177" s="23">
        <f t="shared" si="23"/>
      </c>
      <c r="I177" s="23">
        <f t="shared" si="27"/>
      </c>
      <c r="J177" s="23">
        <f t="shared" si="28"/>
      </c>
      <c r="K177" s="23">
        <f t="shared" si="30"/>
      </c>
      <c r="L177" s="23">
        <f t="shared" si="31"/>
      </c>
      <c r="M177" s="145"/>
      <c r="N177" s="145"/>
      <c r="O177" s="147"/>
      <c r="P177" s="145"/>
    </row>
    <row r="178" spans="1:16" ht="15">
      <c r="A178" s="144"/>
      <c r="B178" s="103"/>
      <c r="C178" s="103"/>
      <c r="D178" s="23">
        <f t="shared" si="24"/>
      </c>
      <c r="E178" s="23">
        <f t="shared" si="25"/>
      </c>
      <c r="F178" s="23">
        <f t="shared" si="29"/>
      </c>
      <c r="G178" s="23">
        <f t="shared" si="26"/>
      </c>
      <c r="H178" s="23">
        <f t="shared" si="23"/>
      </c>
      <c r="I178" s="23">
        <f t="shared" si="27"/>
      </c>
      <c r="J178" s="23">
        <f t="shared" si="28"/>
      </c>
      <c r="K178" s="23">
        <f t="shared" si="30"/>
      </c>
      <c r="L178" s="23">
        <f t="shared" si="31"/>
      </c>
      <c r="M178" s="145"/>
      <c r="N178" s="145"/>
      <c r="O178" s="147"/>
      <c r="P178" s="145"/>
    </row>
    <row r="179" spans="1:16" ht="15">
      <c r="A179" s="144"/>
      <c r="B179" s="103"/>
      <c r="C179" s="103"/>
      <c r="D179" s="23">
        <f t="shared" si="24"/>
      </c>
      <c r="E179" s="23">
        <f t="shared" si="25"/>
      </c>
      <c r="F179" s="23">
        <f t="shared" si="29"/>
      </c>
      <c r="G179" s="23">
        <f t="shared" si="26"/>
      </c>
      <c r="H179" s="23">
        <f t="shared" si="23"/>
      </c>
      <c r="I179" s="23">
        <f t="shared" si="27"/>
      </c>
      <c r="J179" s="23">
        <f t="shared" si="28"/>
      </c>
      <c r="K179" s="23">
        <f t="shared" si="30"/>
      </c>
      <c r="L179" s="23">
        <f t="shared" si="31"/>
      </c>
      <c r="M179" s="145"/>
      <c r="N179" s="145"/>
      <c r="O179" s="147"/>
      <c r="P179" s="145"/>
    </row>
    <row r="180" spans="1:16" ht="15">
      <c r="A180" s="144"/>
      <c r="B180" s="103"/>
      <c r="C180" s="103"/>
      <c r="D180" s="23">
        <f t="shared" si="24"/>
      </c>
      <c r="E180" s="23">
        <f t="shared" si="25"/>
      </c>
      <c r="F180" s="23">
        <f t="shared" si="29"/>
      </c>
      <c r="G180" s="23">
        <f t="shared" si="26"/>
      </c>
      <c r="H180" s="23">
        <f t="shared" si="23"/>
      </c>
      <c r="I180" s="23">
        <f t="shared" si="27"/>
      </c>
      <c r="J180" s="23">
        <f t="shared" si="28"/>
      </c>
      <c r="K180" s="23">
        <f t="shared" si="30"/>
      </c>
      <c r="L180" s="23">
        <f t="shared" si="31"/>
      </c>
      <c r="M180" s="145"/>
      <c r="N180" s="145"/>
      <c r="O180" s="147"/>
      <c r="P180" s="145"/>
    </row>
    <row r="181" spans="1:16" ht="15">
      <c r="A181" s="144"/>
      <c r="B181" s="103"/>
      <c r="C181" s="103"/>
      <c r="D181" s="23">
        <f t="shared" si="24"/>
      </c>
      <c r="E181" s="23">
        <f t="shared" si="25"/>
      </c>
      <c r="F181" s="23">
        <f t="shared" si="29"/>
      </c>
      <c r="G181" s="23">
        <f t="shared" si="26"/>
      </c>
      <c r="H181" s="23">
        <f t="shared" si="23"/>
      </c>
      <c r="I181" s="23">
        <f t="shared" si="27"/>
      </c>
      <c r="J181" s="23">
        <f t="shared" si="28"/>
      </c>
      <c r="K181" s="23">
        <f t="shared" si="30"/>
      </c>
      <c r="L181" s="23">
        <f t="shared" si="31"/>
      </c>
      <c r="M181" s="145"/>
      <c r="N181" s="145"/>
      <c r="O181" s="147"/>
      <c r="P181" s="145"/>
    </row>
    <row r="182" spans="1:16" ht="15">
      <c r="A182" s="144"/>
      <c r="B182" s="103"/>
      <c r="C182" s="103"/>
      <c r="D182" s="23">
        <f aca="true" t="shared" si="32" ref="D182:D213">IF(ISNUMBER(A182),SUMIF($M$9:$X$9,$D$11,$M182:$X182),"")</f>
      </c>
      <c r="E182" s="23">
        <f aca="true" t="shared" si="33" ref="E182:E213">IF(ISNUMBER(A182),SUMIF($M$9:$X$9,$E$11,$M182:$X182),"")</f>
      </c>
      <c r="F182" s="23">
        <f t="shared" si="29"/>
      </c>
      <c r="G182" s="23">
        <f t="shared" si="26"/>
      </c>
      <c r="H182" s="23">
        <f t="shared" si="23"/>
      </c>
      <c r="I182" s="23">
        <f aca="true" t="shared" si="34" ref="I182:I213">IF(ISNUMBER(A182),SUMIF($M$10:$X$10,$I$11,$M182:$X182),"")</f>
      </c>
      <c r="J182" s="23">
        <f t="shared" si="28"/>
      </c>
      <c r="K182" s="23">
        <f t="shared" si="30"/>
      </c>
      <c r="L182" s="23">
        <f t="shared" si="31"/>
      </c>
      <c r="M182" s="145"/>
      <c r="N182" s="145"/>
      <c r="O182" s="147"/>
      <c r="P182" s="145"/>
    </row>
    <row r="183" spans="1:16" ht="15">
      <c r="A183" s="144"/>
      <c r="B183" s="103"/>
      <c r="C183" s="103"/>
      <c r="D183" s="23">
        <f t="shared" si="32"/>
      </c>
      <c r="E183" s="23">
        <f t="shared" si="33"/>
      </c>
      <c r="F183" s="23">
        <f t="shared" si="29"/>
      </c>
      <c r="G183" s="23">
        <f t="shared" si="26"/>
      </c>
      <c r="H183" s="23">
        <f t="shared" si="23"/>
      </c>
      <c r="I183" s="23">
        <f t="shared" si="34"/>
      </c>
      <c r="J183" s="23">
        <f t="shared" si="28"/>
      </c>
      <c r="K183" s="23">
        <f t="shared" si="30"/>
      </c>
      <c r="L183" s="23">
        <f t="shared" si="31"/>
      </c>
      <c r="M183" s="145"/>
      <c r="N183" s="145"/>
      <c r="O183" s="147"/>
      <c r="P183" s="145"/>
    </row>
    <row r="184" spans="1:16" ht="15">
      <c r="A184" s="144"/>
      <c r="B184" s="103"/>
      <c r="C184" s="103"/>
      <c r="D184" s="23">
        <f t="shared" si="32"/>
      </c>
      <c r="E184" s="23">
        <f t="shared" si="33"/>
      </c>
      <c r="F184" s="23">
        <f t="shared" si="29"/>
      </c>
      <c r="G184" s="23">
        <f t="shared" si="26"/>
      </c>
      <c r="H184" s="23">
        <f t="shared" si="23"/>
      </c>
      <c r="I184" s="23">
        <f t="shared" si="34"/>
      </c>
      <c r="J184" s="23">
        <f t="shared" si="28"/>
      </c>
      <c r="K184" s="23">
        <f t="shared" si="30"/>
      </c>
      <c r="L184" s="23">
        <f t="shared" si="31"/>
      </c>
      <c r="M184" s="145"/>
      <c r="N184" s="145"/>
      <c r="O184" s="147"/>
      <c r="P184" s="145"/>
    </row>
    <row r="185" spans="1:16" ht="15">
      <c r="A185" s="144"/>
      <c r="B185" s="103"/>
      <c r="C185" s="103"/>
      <c r="D185" s="23">
        <f t="shared" si="32"/>
      </c>
      <c r="E185" s="23">
        <f t="shared" si="33"/>
      </c>
      <c r="F185" s="23">
        <f t="shared" si="29"/>
      </c>
      <c r="G185" s="23">
        <f t="shared" si="26"/>
      </c>
      <c r="H185" s="23">
        <f t="shared" si="23"/>
      </c>
      <c r="I185" s="23">
        <f t="shared" si="34"/>
      </c>
      <c r="J185" s="23">
        <f t="shared" si="28"/>
      </c>
      <c r="K185" s="23">
        <f t="shared" si="30"/>
      </c>
      <c r="L185" s="23">
        <f t="shared" si="31"/>
      </c>
      <c r="M185" s="145"/>
      <c r="N185" s="145"/>
      <c r="O185" s="147"/>
      <c r="P185" s="145"/>
    </row>
    <row r="186" spans="1:16" ht="15">
      <c r="A186" s="144"/>
      <c r="B186" s="103"/>
      <c r="C186" s="103"/>
      <c r="D186" s="23">
        <f t="shared" si="32"/>
      </c>
      <c r="E186" s="23">
        <f t="shared" si="33"/>
      </c>
      <c r="F186" s="23">
        <f t="shared" si="29"/>
      </c>
      <c r="G186" s="23">
        <f t="shared" si="26"/>
      </c>
      <c r="H186" s="23">
        <f t="shared" si="23"/>
      </c>
      <c r="I186" s="23">
        <f t="shared" si="34"/>
      </c>
      <c r="J186" s="23">
        <f t="shared" si="28"/>
      </c>
      <c r="K186" s="23">
        <f t="shared" si="30"/>
      </c>
      <c r="L186" s="23">
        <f t="shared" si="31"/>
      </c>
      <c r="M186" s="145"/>
      <c r="N186" s="145"/>
      <c r="O186" s="147"/>
      <c r="P186" s="145"/>
    </row>
    <row r="187" spans="1:16" ht="15">
      <c r="A187" s="144"/>
      <c r="B187" s="103"/>
      <c r="C187" s="103"/>
      <c r="D187" s="23">
        <f t="shared" si="32"/>
      </c>
      <c r="E187" s="23">
        <f t="shared" si="33"/>
      </c>
      <c r="F187" s="23">
        <f t="shared" si="29"/>
      </c>
      <c r="G187" s="23">
        <f t="shared" si="26"/>
      </c>
      <c r="H187" s="23">
        <f t="shared" si="23"/>
      </c>
      <c r="I187" s="23">
        <f t="shared" si="34"/>
      </c>
      <c r="J187" s="23">
        <f t="shared" si="28"/>
      </c>
      <c r="K187" s="23">
        <f t="shared" si="30"/>
      </c>
      <c r="L187" s="23">
        <f t="shared" si="31"/>
      </c>
      <c r="M187" s="145"/>
      <c r="N187" s="145"/>
      <c r="O187" s="147"/>
      <c r="P187" s="145"/>
    </row>
    <row r="188" spans="1:16" ht="15">
      <c r="A188" s="144"/>
      <c r="B188" s="103"/>
      <c r="C188" s="103"/>
      <c r="D188" s="23">
        <f t="shared" si="32"/>
      </c>
      <c r="E188" s="23">
        <f t="shared" si="33"/>
      </c>
      <c r="F188" s="23">
        <f t="shared" si="29"/>
      </c>
      <c r="G188" s="23">
        <f t="shared" si="26"/>
      </c>
      <c r="H188" s="23">
        <f t="shared" si="23"/>
      </c>
      <c r="I188" s="23">
        <f t="shared" si="34"/>
      </c>
      <c r="J188" s="23">
        <f t="shared" si="28"/>
      </c>
      <c r="K188" s="23">
        <f t="shared" si="30"/>
      </c>
      <c r="L188" s="23">
        <f t="shared" si="31"/>
      </c>
      <c r="M188" s="145"/>
      <c r="N188" s="145"/>
      <c r="O188" s="147"/>
      <c r="P188" s="145"/>
    </row>
    <row r="189" spans="1:16" ht="15">
      <c r="A189" s="144"/>
      <c r="B189" s="103"/>
      <c r="C189" s="103"/>
      <c r="D189" s="23">
        <f t="shared" si="32"/>
      </c>
      <c r="E189" s="23">
        <f t="shared" si="33"/>
      </c>
      <c r="F189" s="23">
        <f t="shared" si="29"/>
      </c>
      <c r="G189" s="23">
        <f t="shared" si="26"/>
      </c>
      <c r="H189" s="23">
        <f t="shared" si="23"/>
      </c>
      <c r="I189" s="23">
        <f t="shared" si="34"/>
      </c>
      <c r="J189" s="23">
        <f t="shared" si="28"/>
      </c>
      <c r="K189" s="23">
        <f t="shared" si="30"/>
      </c>
      <c r="L189" s="23">
        <f t="shared" si="31"/>
      </c>
      <c r="M189" s="145"/>
      <c r="N189" s="145"/>
      <c r="O189" s="147"/>
      <c r="P189" s="145"/>
    </row>
    <row r="190" spans="1:16" ht="15">
      <c r="A190" s="144"/>
      <c r="B190" s="103"/>
      <c r="C190" s="103"/>
      <c r="D190" s="23">
        <f t="shared" si="32"/>
      </c>
      <c r="E190" s="23">
        <f t="shared" si="33"/>
      </c>
      <c r="F190" s="23">
        <f t="shared" si="29"/>
      </c>
      <c r="G190" s="23">
        <f t="shared" si="26"/>
      </c>
      <c r="H190" s="23">
        <f t="shared" si="23"/>
      </c>
      <c r="I190" s="23">
        <f t="shared" si="34"/>
      </c>
      <c r="J190" s="23">
        <f t="shared" si="28"/>
      </c>
      <c r="K190" s="23">
        <f t="shared" si="30"/>
      </c>
      <c r="L190" s="23">
        <f t="shared" si="31"/>
      </c>
      <c r="M190" s="145"/>
      <c r="N190" s="145"/>
      <c r="O190" s="147"/>
      <c r="P190" s="145"/>
    </row>
    <row r="191" spans="1:16" ht="15">
      <c r="A191" s="144"/>
      <c r="B191" s="103"/>
      <c r="C191" s="103"/>
      <c r="D191" s="23">
        <f t="shared" si="32"/>
      </c>
      <c r="E191" s="23">
        <f t="shared" si="33"/>
      </c>
      <c r="F191" s="23">
        <f t="shared" si="29"/>
      </c>
      <c r="G191" s="23">
        <f t="shared" si="26"/>
      </c>
      <c r="H191" s="23">
        <f t="shared" si="23"/>
      </c>
      <c r="I191" s="23">
        <f t="shared" si="34"/>
      </c>
      <c r="J191" s="23">
        <f t="shared" si="28"/>
      </c>
      <c r="K191" s="23">
        <f t="shared" si="30"/>
      </c>
      <c r="L191" s="23">
        <f t="shared" si="31"/>
      </c>
      <c r="M191" s="145"/>
      <c r="N191" s="145"/>
      <c r="O191" s="147"/>
      <c r="P191" s="145"/>
    </row>
    <row r="192" spans="1:16" ht="15">
      <c r="A192" s="144"/>
      <c r="B192" s="103"/>
      <c r="C192" s="103"/>
      <c r="D192" s="23">
        <f t="shared" si="32"/>
      </c>
      <c r="E192" s="23">
        <f t="shared" si="33"/>
      </c>
      <c r="F192" s="23">
        <f t="shared" si="29"/>
      </c>
      <c r="G192" s="23">
        <f t="shared" si="26"/>
      </c>
      <c r="H192" s="23">
        <f t="shared" si="23"/>
      </c>
      <c r="I192" s="23">
        <f t="shared" si="34"/>
      </c>
      <c r="J192" s="23">
        <f t="shared" si="28"/>
      </c>
      <c r="K192" s="23">
        <f t="shared" si="30"/>
      </c>
      <c r="L192" s="23">
        <f t="shared" si="31"/>
      </c>
      <c r="M192" s="145"/>
      <c r="N192" s="145"/>
      <c r="O192" s="147"/>
      <c r="P192" s="145"/>
    </row>
    <row r="193" spans="1:16" ht="15">
      <c r="A193" s="144"/>
      <c r="B193" s="103"/>
      <c r="C193" s="103"/>
      <c r="D193" s="23">
        <f t="shared" si="32"/>
      </c>
      <c r="E193" s="23">
        <f t="shared" si="33"/>
      </c>
      <c r="F193" s="23">
        <f t="shared" si="29"/>
      </c>
      <c r="G193" s="23">
        <f t="shared" si="26"/>
      </c>
      <c r="H193" s="23">
        <f t="shared" si="23"/>
      </c>
      <c r="I193" s="23">
        <f t="shared" si="34"/>
      </c>
      <c r="J193" s="23">
        <f t="shared" si="28"/>
      </c>
      <c r="K193" s="23">
        <f t="shared" si="30"/>
      </c>
      <c r="L193" s="23">
        <f t="shared" si="31"/>
      </c>
      <c r="M193" s="145"/>
      <c r="N193" s="145"/>
      <c r="O193" s="147"/>
      <c r="P193" s="145"/>
    </row>
    <row r="194" spans="1:16" ht="15">
      <c r="A194" s="144"/>
      <c r="B194" s="103"/>
      <c r="C194" s="103"/>
      <c r="D194" s="23">
        <f t="shared" si="32"/>
      </c>
      <c r="E194" s="23">
        <f t="shared" si="33"/>
      </c>
      <c r="F194" s="23">
        <f t="shared" si="29"/>
      </c>
      <c r="G194" s="23">
        <f t="shared" si="26"/>
      </c>
      <c r="H194" s="23">
        <f t="shared" si="23"/>
      </c>
      <c r="I194" s="23">
        <f t="shared" si="34"/>
      </c>
      <c r="J194" s="23">
        <f t="shared" si="28"/>
      </c>
      <c r="K194" s="23">
        <f t="shared" si="30"/>
      </c>
      <c r="L194" s="23">
        <f t="shared" si="31"/>
      </c>
      <c r="M194" s="145"/>
      <c r="N194" s="145"/>
      <c r="O194" s="147"/>
      <c r="P194" s="145"/>
    </row>
    <row r="195" spans="1:16" ht="15">
      <c r="A195" s="144"/>
      <c r="B195" s="103"/>
      <c r="C195" s="103"/>
      <c r="D195" s="23">
        <f t="shared" si="32"/>
      </c>
      <c r="E195" s="23">
        <f t="shared" si="33"/>
      </c>
      <c r="F195" s="23">
        <f t="shared" si="29"/>
      </c>
      <c r="G195" s="23">
        <f t="shared" si="26"/>
      </c>
      <c r="H195" s="23">
        <f t="shared" si="23"/>
      </c>
      <c r="I195" s="23">
        <f t="shared" si="34"/>
      </c>
      <c r="J195" s="23">
        <f t="shared" si="28"/>
      </c>
      <c r="K195" s="23">
        <f t="shared" si="30"/>
      </c>
      <c r="L195" s="23">
        <f t="shared" si="31"/>
      </c>
      <c r="M195" s="145"/>
      <c r="N195" s="145"/>
      <c r="O195" s="147"/>
      <c r="P195" s="145"/>
    </row>
    <row r="196" spans="1:16" ht="15">
      <c r="A196" s="144"/>
      <c r="B196" s="103"/>
      <c r="C196" s="103"/>
      <c r="D196" s="23">
        <f t="shared" si="32"/>
      </c>
      <c r="E196" s="23">
        <f t="shared" si="33"/>
      </c>
      <c r="F196" s="23">
        <f t="shared" si="29"/>
      </c>
      <c r="G196" s="23">
        <f t="shared" si="26"/>
      </c>
      <c r="H196" s="23">
        <f t="shared" si="23"/>
      </c>
      <c r="I196" s="23">
        <f t="shared" si="34"/>
      </c>
      <c r="J196" s="23">
        <f t="shared" si="28"/>
      </c>
      <c r="K196" s="23">
        <f t="shared" si="30"/>
      </c>
      <c r="L196" s="23">
        <f t="shared" si="31"/>
      </c>
      <c r="M196" s="145"/>
      <c r="N196" s="145"/>
      <c r="O196" s="147"/>
      <c r="P196" s="145"/>
    </row>
    <row r="197" spans="1:16" ht="15">
      <c r="A197" s="144"/>
      <c r="B197" s="103"/>
      <c r="C197" s="103"/>
      <c r="D197" s="23">
        <f t="shared" si="32"/>
      </c>
      <c r="E197" s="23">
        <f t="shared" si="33"/>
      </c>
      <c r="F197" s="23">
        <f t="shared" si="29"/>
      </c>
      <c r="G197" s="23">
        <f t="shared" si="26"/>
      </c>
      <c r="H197" s="23">
        <f t="shared" si="23"/>
      </c>
      <c r="I197" s="23">
        <f t="shared" si="34"/>
      </c>
      <c r="J197" s="23">
        <f t="shared" si="28"/>
      </c>
      <c r="K197" s="23">
        <f t="shared" si="30"/>
      </c>
      <c r="L197" s="23">
        <f t="shared" si="31"/>
      </c>
      <c r="M197" s="145"/>
      <c r="N197" s="145"/>
      <c r="O197" s="147"/>
      <c r="P197" s="145"/>
    </row>
    <row r="198" spans="1:16" ht="15">
      <c r="A198" s="144"/>
      <c r="B198" s="103"/>
      <c r="C198" s="103"/>
      <c r="D198" s="23">
        <f t="shared" si="32"/>
      </c>
      <c r="E198" s="23">
        <f t="shared" si="33"/>
      </c>
      <c r="F198" s="23">
        <f t="shared" si="29"/>
      </c>
      <c r="G198" s="23">
        <f t="shared" si="26"/>
      </c>
      <c r="H198" s="23">
        <f t="shared" si="23"/>
      </c>
      <c r="I198" s="23">
        <f t="shared" si="34"/>
      </c>
      <c r="J198" s="23">
        <f t="shared" si="28"/>
      </c>
      <c r="K198" s="23">
        <f t="shared" si="30"/>
      </c>
      <c r="L198" s="23">
        <f t="shared" si="31"/>
      </c>
      <c r="M198" s="145"/>
      <c r="N198" s="145"/>
      <c r="O198" s="147"/>
      <c r="P198" s="145"/>
    </row>
    <row r="199" spans="1:16" ht="15">
      <c r="A199" s="144"/>
      <c r="B199" s="103"/>
      <c r="C199" s="103"/>
      <c r="D199" s="23">
        <f t="shared" si="32"/>
      </c>
      <c r="E199" s="23">
        <f t="shared" si="33"/>
      </c>
      <c r="F199" s="23">
        <f t="shared" si="29"/>
      </c>
      <c r="G199" s="23">
        <f t="shared" si="26"/>
      </c>
      <c r="H199" s="23">
        <f t="shared" si="23"/>
      </c>
      <c r="I199" s="23">
        <f t="shared" si="34"/>
      </c>
      <c r="J199" s="23">
        <f t="shared" si="28"/>
      </c>
      <c r="K199" s="23">
        <f t="shared" si="30"/>
      </c>
      <c r="L199" s="23">
        <f t="shared" si="31"/>
      </c>
      <c r="M199" s="145"/>
      <c r="N199" s="145"/>
      <c r="O199" s="147"/>
      <c r="P199" s="145"/>
    </row>
    <row r="200" spans="1:16" ht="15">
      <c r="A200" s="144"/>
      <c r="B200" s="103"/>
      <c r="C200" s="103"/>
      <c r="D200" s="23">
        <f t="shared" si="32"/>
      </c>
      <c r="E200" s="23">
        <f t="shared" si="33"/>
      </c>
      <c r="F200" s="23">
        <f t="shared" si="29"/>
      </c>
      <c r="G200" s="23">
        <f t="shared" si="26"/>
      </c>
      <c r="H200" s="23">
        <f t="shared" si="23"/>
      </c>
      <c r="I200" s="23">
        <f t="shared" si="34"/>
      </c>
      <c r="J200" s="23">
        <f t="shared" si="28"/>
      </c>
      <c r="K200" s="23">
        <f t="shared" si="30"/>
      </c>
      <c r="L200" s="23">
        <f t="shared" si="31"/>
      </c>
      <c r="M200" s="145"/>
      <c r="N200" s="145"/>
      <c r="O200" s="147"/>
      <c r="P200" s="145"/>
    </row>
    <row r="201" spans="1:16" ht="15">
      <c r="A201" s="144"/>
      <c r="B201" s="103"/>
      <c r="C201" s="103"/>
      <c r="D201" s="23">
        <f t="shared" si="32"/>
      </c>
      <c r="E201" s="23">
        <f t="shared" si="33"/>
      </c>
      <c r="F201" s="23">
        <f t="shared" si="29"/>
      </c>
      <c r="G201" s="23">
        <f t="shared" si="26"/>
      </c>
      <c r="H201" s="23">
        <f t="shared" si="23"/>
      </c>
      <c r="I201" s="23">
        <f t="shared" si="34"/>
      </c>
      <c r="J201" s="23">
        <f t="shared" si="28"/>
      </c>
      <c r="K201" s="23">
        <f t="shared" si="30"/>
      </c>
      <c r="L201" s="23">
        <f t="shared" si="31"/>
      </c>
      <c r="M201" s="145"/>
      <c r="N201" s="145"/>
      <c r="O201" s="147"/>
      <c r="P201" s="145"/>
    </row>
    <row r="202" spans="1:16" ht="15">
      <c r="A202" s="144"/>
      <c r="B202" s="103"/>
      <c r="C202" s="103"/>
      <c r="D202" s="23">
        <f t="shared" si="32"/>
      </c>
      <c r="E202" s="23">
        <f t="shared" si="33"/>
      </c>
      <c r="F202" s="23">
        <f t="shared" si="29"/>
      </c>
      <c r="G202" s="23">
        <f t="shared" si="26"/>
      </c>
      <c r="H202" s="23">
        <f t="shared" si="23"/>
      </c>
      <c r="I202" s="23">
        <f t="shared" si="34"/>
      </c>
      <c r="J202" s="23">
        <f t="shared" si="28"/>
      </c>
      <c r="K202" s="23">
        <f t="shared" si="30"/>
      </c>
      <c r="L202" s="23">
        <f t="shared" si="31"/>
      </c>
      <c r="M202" s="145"/>
      <c r="N202" s="145"/>
      <c r="O202" s="147"/>
      <c r="P202" s="145"/>
    </row>
    <row r="203" spans="1:16" ht="15">
      <c r="A203" s="144"/>
      <c r="B203" s="103"/>
      <c r="C203" s="103"/>
      <c r="D203" s="23">
        <f t="shared" si="32"/>
      </c>
      <c r="E203" s="23">
        <f t="shared" si="33"/>
      </c>
      <c r="F203" s="23">
        <f t="shared" si="29"/>
      </c>
      <c r="G203" s="23">
        <f t="shared" si="26"/>
      </c>
      <c r="H203" s="23">
        <f t="shared" si="23"/>
      </c>
      <c r="I203" s="23">
        <f t="shared" si="34"/>
      </c>
      <c r="J203" s="23">
        <f t="shared" si="28"/>
      </c>
      <c r="K203" s="23">
        <f t="shared" si="30"/>
      </c>
      <c r="L203" s="23">
        <f t="shared" si="31"/>
      </c>
      <c r="M203" s="145"/>
      <c r="N203" s="145"/>
      <c r="O203" s="147"/>
      <c r="P203" s="145"/>
    </row>
    <row r="204" spans="1:16" ht="15">
      <c r="A204" s="144"/>
      <c r="B204" s="103"/>
      <c r="C204" s="103"/>
      <c r="D204" s="23">
        <f t="shared" si="32"/>
      </c>
      <c r="E204" s="23">
        <f t="shared" si="33"/>
      </c>
      <c r="F204" s="23">
        <f t="shared" si="29"/>
      </c>
      <c r="G204" s="23">
        <f t="shared" si="26"/>
      </c>
      <c r="H204" s="23">
        <f t="shared" si="23"/>
      </c>
      <c r="I204" s="23">
        <f t="shared" si="34"/>
      </c>
      <c r="J204" s="23">
        <f t="shared" si="28"/>
      </c>
      <c r="K204" s="23">
        <f t="shared" si="30"/>
      </c>
      <c r="L204" s="23">
        <f t="shared" si="31"/>
      </c>
      <c r="M204" s="145"/>
      <c r="N204" s="145"/>
      <c r="O204" s="147"/>
      <c r="P204" s="145"/>
    </row>
    <row r="205" spans="1:16" ht="15">
      <c r="A205" s="144"/>
      <c r="B205" s="103"/>
      <c r="C205" s="103"/>
      <c r="D205" s="23">
        <f t="shared" si="32"/>
      </c>
      <c r="E205" s="23">
        <f t="shared" si="33"/>
      </c>
      <c r="F205" s="23">
        <f t="shared" si="29"/>
      </c>
      <c r="G205" s="23">
        <f t="shared" si="26"/>
      </c>
      <c r="H205" s="23">
        <f t="shared" si="23"/>
      </c>
      <c r="I205" s="23">
        <f t="shared" si="34"/>
      </c>
      <c r="J205" s="23">
        <f t="shared" si="28"/>
      </c>
      <c r="K205" s="23">
        <f t="shared" si="30"/>
      </c>
      <c r="L205" s="23">
        <f t="shared" si="31"/>
      </c>
      <c r="M205" s="145"/>
      <c r="N205" s="145"/>
      <c r="O205" s="147"/>
      <c r="P205" s="145"/>
    </row>
    <row r="206" spans="1:16" ht="15">
      <c r="A206" s="144"/>
      <c r="B206" s="103"/>
      <c r="C206" s="103"/>
      <c r="D206" s="23">
        <f t="shared" si="32"/>
      </c>
      <c r="E206" s="23">
        <f t="shared" si="33"/>
      </c>
      <c r="F206" s="23">
        <f t="shared" si="29"/>
      </c>
      <c r="G206" s="23">
        <f t="shared" si="26"/>
      </c>
      <c r="H206" s="23">
        <f t="shared" si="23"/>
      </c>
      <c r="I206" s="23">
        <f t="shared" si="34"/>
      </c>
      <c r="J206" s="23">
        <f t="shared" si="28"/>
      </c>
      <c r="K206" s="23">
        <f t="shared" si="30"/>
      </c>
      <c r="L206" s="23">
        <f t="shared" si="31"/>
      </c>
      <c r="M206" s="145"/>
      <c r="N206" s="145"/>
      <c r="O206" s="147"/>
      <c r="P206" s="145"/>
    </row>
    <row r="207" spans="1:16" ht="15">
      <c r="A207" s="144"/>
      <c r="B207" s="103"/>
      <c r="C207" s="103"/>
      <c r="D207" s="23">
        <f t="shared" si="32"/>
      </c>
      <c r="E207" s="23">
        <f t="shared" si="33"/>
      </c>
      <c r="F207" s="23">
        <f t="shared" si="29"/>
      </c>
      <c r="G207" s="23">
        <f t="shared" si="26"/>
      </c>
      <c r="H207" s="23">
        <f t="shared" si="23"/>
      </c>
      <c r="I207" s="23">
        <f t="shared" si="34"/>
      </c>
      <c r="J207" s="23">
        <f t="shared" si="28"/>
      </c>
      <c r="K207" s="23">
        <f t="shared" si="30"/>
      </c>
      <c r="L207" s="23">
        <f t="shared" si="31"/>
      </c>
      <c r="M207" s="145"/>
      <c r="N207" s="145"/>
      <c r="O207" s="147"/>
      <c r="P207" s="145"/>
    </row>
    <row r="208" spans="1:16" ht="15">
      <c r="A208" s="144"/>
      <c r="B208" s="103"/>
      <c r="C208" s="103"/>
      <c r="D208" s="23">
        <f t="shared" si="32"/>
      </c>
      <c r="E208" s="23">
        <f t="shared" si="33"/>
      </c>
      <c r="F208" s="23">
        <f t="shared" si="29"/>
      </c>
      <c r="G208" s="23">
        <f t="shared" si="26"/>
      </c>
      <c r="H208" s="23">
        <f aca="true" t="shared" si="35" ref="H208:H271">IF(ISNUMBER(A150),SUMIF($M$10:$X$10,$H$11,$M150:$X150),"")</f>
      </c>
      <c r="I208" s="23">
        <f t="shared" si="34"/>
      </c>
      <c r="J208" s="23">
        <f t="shared" si="28"/>
      </c>
      <c r="K208" s="23">
        <f t="shared" si="30"/>
      </c>
      <c r="L208" s="23">
        <f t="shared" si="31"/>
      </c>
      <c r="M208" s="145"/>
      <c r="N208" s="145"/>
      <c r="O208" s="147"/>
      <c r="P208" s="145"/>
    </row>
    <row r="209" spans="1:16" ht="15">
      <c r="A209" s="144"/>
      <c r="B209" s="103"/>
      <c r="C209" s="103"/>
      <c r="D209" s="23">
        <f t="shared" si="32"/>
      </c>
      <c r="E209" s="23">
        <f t="shared" si="33"/>
      </c>
      <c r="F209" s="23">
        <f t="shared" si="29"/>
      </c>
      <c r="G209" s="23">
        <f t="shared" si="26"/>
      </c>
      <c r="H209" s="23">
        <f t="shared" si="35"/>
      </c>
      <c r="I209" s="23">
        <f t="shared" si="34"/>
      </c>
      <c r="J209" s="23">
        <f t="shared" si="28"/>
      </c>
      <c r="K209" s="23">
        <f t="shared" si="30"/>
      </c>
      <c r="L209" s="23">
        <f t="shared" si="31"/>
      </c>
      <c r="M209" s="145"/>
      <c r="N209" s="145"/>
      <c r="O209" s="147"/>
      <c r="P209" s="145"/>
    </row>
    <row r="210" spans="1:16" ht="15">
      <c r="A210" s="144"/>
      <c r="B210" s="103"/>
      <c r="C210" s="103"/>
      <c r="D210" s="23">
        <f t="shared" si="32"/>
      </c>
      <c r="E210" s="23">
        <f t="shared" si="33"/>
      </c>
      <c r="F210" s="23">
        <f t="shared" si="29"/>
      </c>
      <c r="G210" s="23">
        <f t="shared" si="26"/>
      </c>
      <c r="H210" s="23">
        <f t="shared" si="35"/>
      </c>
      <c r="I210" s="23">
        <f t="shared" si="34"/>
      </c>
      <c r="J210" s="23">
        <f t="shared" si="28"/>
      </c>
      <c r="K210" s="23">
        <f t="shared" si="30"/>
      </c>
      <c r="L210" s="23">
        <f t="shared" si="31"/>
      </c>
      <c r="M210" s="145"/>
      <c r="N210" s="145"/>
      <c r="O210" s="147"/>
      <c r="P210" s="145"/>
    </row>
    <row r="211" spans="1:16" ht="15">
      <c r="A211" s="144"/>
      <c r="B211" s="103"/>
      <c r="C211" s="103"/>
      <c r="D211" s="23">
        <f t="shared" si="32"/>
      </c>
      <c r="E211" s="23">
        <f t="shared" si="33"/>
      </c>
      <c r="F211" s="23">
        <f t="shared" si="29"/>
      </c>
      <c r="G211" s="23">
        <f t="shared" si="26"/>
      </c>
      <c r="H211" s="23">
        <f t="shared" si="35"/>
      </c>
      <c r="I211" s="23">
        <f t="shared" si="34"/>
      </c>
      <c r="J211" s="23">
        <f t="shared" si="28"/>
      </c>
      <c r="K211" s="23">
        <f t="shared" si="30"/>
      </c>
      <c r="L211" s="23">
        <f t="shared" si="31"/>
      </c>
      <c r="M211" s="145"/>
      <c r="N211" s="145"/>
      <c r="O211" s="147"/>
      <c r="P211" s="145"/>
    </row>
    <row r="212" spans="1:16" ht="15">
      <c r="A212" s="144"/>
      <c r="B212" s="103"/>
      <c r="C212" s="103"/>
      <c r="D212" s="23">
        <f t="shared" si="32"/>
      </c>
      <c r="E212" s="23">
        <f t="shared" si="33"/>
      </c>
      <c r="F212" s="23">
        <f t="shared" si="29"/>
      </c>
      <c r="G212" s="23">
        <f t="shared" si="26"/>
      </c>
      <c r="H212" s="23">
        <f t="shared" si="35"/>
      </c>
      <c r="I212" s="23">
        <f t="shared" si="34"/>
      </c>
      <c r="J212" s="23">
        <f t="shared" si="28"/>
      </c>
      <c r="K212" s="23">
        <f t="shared" si="30"/>
      </c>
      <c r="L212" s="23">
        <f t="shared" si="31"/>
      </c>
      <c r="M212" s="145"/>
      <c r="N212" s="145"/>
      <c r="O212" s="147"/>
      <c r="P212" s="145"/>
    </row>
    <row r="213" spans="1:16" ht="15">
      <c r="A213" s="144"/>
      <c r="B213" s="103"/>
      <c r="C213" s="103"/>
      <c r="D213" s="23">
        <f t="shared" si="32"/>
      </c>
      <c r="E213" s="23">
        <f t="shared" si="33"/>
      </c>
      <c r="F213" s="23">
        <f t="shared" si="29"/>
      </c>
      <c r="G213" s="23">
        <f t="shared" si="26"/>
      </c>
      <c r="H213" s="23">
        <f t="shared" si="35"/>
      </c>
      <c r="I213" s="23">
        <f t="shared" si="34"/>
      </c>
      <c r="J213" s="23">
        <f t="shared" si="28"/>
      </c>
      <c r="K213" s="23">
        <f t="shared" si="30"/>
      </c>
      <c r="L213" s="23">
        <f t="shared" si="31"/>
      </c>
      <c r="M213" s="145"/>
      <c r="N213" s="145"/>
      <c r="O213" s="147"/>
      <c r="P213" s="145"/>
    </row>
    <row r="214" spans="1:16" ht="15">
      <c r="A214" s="144"/>
      <c r="B214" s="103"/>
      <c r="C214" s="103"/>
      <c r="D214" s="23">
        <f aca="true" t="shared" si="36" ref="D214:D245">IF(ISNUMBER(A214),SUMIF($M$9:$X$9,$D$11,$M214:$X214),"")</f>
      </c>
      <c r="E214" s="23">
        <f aca="true" t="shared" si="37" ref="E214:E245">IF(ISNUMBER(A214),SUMIF($M$9:$X$9,$E$11,$M214:$X214),"")</f>
      </c>
      <c r="F214" s="23">
        <f t="shared" si="29"/>
      </c>
      <c r="G214" s="23">
        <f aca="true" t="shared" si="38" ref="G214:G257">IF(ISNUMBER(CEILING(F216+E214+D214,1)),CEILING(F216+E214+D214,1),"")</f>
      </c>
      <c r="H214" s="23">
        <f t="shared" si="35"/>
      </c>
      <c r="I214" s="23">
        <f aca="true" t="shared" si="39" ref="I214:I245">IF(ISNUMBER(A214),SUMIF($M$10:$X$10,$I$11,$M214:$X214),"")</f>
      </c>
      <c r="J214" s="23">
        <f aca="true" t="shared" si="40" ref="J214:J257">IF(ISNUMBER(CEILING(H272+I214,1)),CEILING(H272+I214,1),"")</f>
      </c>
      <c r="K214" s="23">
        <f t="shared" si="30"/>
      </c>
      <c r="L214" s="23">
        <f t="shared" si="31"/>
      </c>
      <c r="M214" s="145"/>
      <c r="N214" s="145"/>
      <c r="O214" s="147"/>
      <c r="P214" s="145"/>
    </row>
    <row r="215" spans="1:16" ht="15">
      <c r="A215" s="144"/>
      <c r="B215" s="103"/>
      <c r="C215" s="103"/>
      <c r="D215" s="23">
        <f t="shared" si="36"/>
      </c>
      <c r="E215" s="23">
        <f t="shared" si="37"/>
      </c>
      <c r="F215" s="23">
        <f t="shared" si="29"/>
      </c>
      <c r="G215" s="23">
        <f t="shared" si="38"/>
      </c>
      <c r="H215" s="23">
        <f t="shared" si="35"/>
      </c>
      <c r="I215" s="23">
        <f t="shared" si="39"/>
      </c>
      <c r="J215" s="23">
        <f t="shared" si="40"/>
      </c>
      <c r="K215" s="23">
        <f t="shared" si="30"/>
      </c>
      <c r="L215" s="23">
        <f t="shared" si="31"/>
      </c>
      <c r="M215" s="145"/>
      <c r="N215" s="145"/>
      <c r="O215" s="147"/>
      <c r="P215" s="145"/>
    </row>
    <row r="216" spans="1:16" ht="15">
      <c r="A216" s="144"/>
      <c r="B216" s="103"/>
      <c r="C216" s="103"/>
      <c r="D216" s="23">
        <f t="shared" si="36"/>
      </c>
      <c r="E216" s="23">
        <f t="shared" si="37"/>
      </c>
      <c r="F216" s="23">
        <f aca="true" t="shared" si="41" ref="F216:F259">IF(ISNUMBER(A214),SUMIF($M$9:$X$9,$F$11,$M214:$X214),"")</f>
      </c>
      <c r="G216" s="23">
        <f t="shared" si="38"/>
      </c>
      <c r="H216" s="23">
        <f t="shared" si="35"/>
      </c>
      <c r="I216" s="23">
        <f t="shared" si="39"/>
      </c>
      <c r="J216" s="23">
        <f t="shared" si="40"/>
      </c>
      <c r="K216" s="23">
        <f t="shared" si="30"/>
      </c>
      <c r="L216" s="23">
        <f t="shared" si="31"/>
      </c>
      <c r="M216" s="145"/>
      <c r="N216" s="145"/>
      <c r="O216" s="147"/>
      <c r="P216" s="145"/>
    </row>
    <row r="217" spans="1:16" ht="15">
      <c r="A217" s="144"/>
      <c r="B217" s="103"/>
      <c r="C217" s="103"/>
      <c r="D217" s="23">
        <f t="shared" si="36"/>
      </c>
      <c r="E217" s="23">
        <f t="shared" si="37"/>
      </c>
      <c r="F217" s="23">
        <f t="shared" si="41"/>
      </c>
      <c r="G217" s="23">
        <f t="shared" si="38"/>
      </c>
      <c r="H217" s="23">
        <f t="shared" si="35"/>
      </c>
      <c r="I217" s="23">
        <f t="shared" si="39"/>
      </c>
      <c r="J217" s="23">
        <f t="shared" si="40"/>
      </c>
      <c r="K217" s="23">
        <f t="shared" si="30"/>
      </c>
      <c r="L217" s="23">
        <f t="shared" si="31"/>
      </c>
      <c r="M217" s="145"/>
      <c r="N217" s="145"/>
      <c r="O217" s="147"/>
      <c r="P217" s="145"/>
    </row>
    <row r="218" spans="1:16" ht="15">
      <c r="A218" s="144"/>
      <c r="B218" s="103"/>
      <c r="C218" s="103"/>
      <c r="D218" s="23">
        <f t="shared" si="36"/>
      </c>
      <c r="E218" s="23">
        <f t="shared" si="37"/>
      </c>
      <c r="F218" s="23">
        <f t="shared" si="41"/>
      </c>
      <c r="G218" s="23">
        <f t="shared" si="38"/>
      </c>
      <c r="H218" s="23">
        <f t="shared" si="35"/>
      </c>
      <c r="I218" s="23">
        <f t="shared" si="39"/>
      </c>
      <c r="J218" s="23">
        <f t="shared" si="40"/>
      </c>
      <c r="K218" s="23">
        <f t="shared" si="30"/>
      </c>
      <c r="L218" s="23">
        <f t="shared" si="31"/>
      </c>
      <c r="M218" s="145"/>
      <c r="N218" s="145"/>
      <c r="O218" s="147"/>
      <c r="P218" s="145"/>
    </row>
    <row r="219" spans="1:16" ht="15">
      <c r="A219" s="144"/>
      <c r="B219" s="103"/>
      <c r="C219" s="103"/>
      <c r="D219" s="23">
        <f t="shared" si="36"/>
      </c>
      <c r="E219" s="23">
        <f t="shared" si="37"/>
      </c>
      <c r="F219" s="23">
        <f t="shared" si="41"/>
      </c>
      <c r="G219" s="23">
        <f t="shared" si="38"/>
      </c>
      <c r="H219" s="23">
        <f t="shared" si="35"/>
      </c>
      <c r="I219" s="23">
        <f t="shared" si="39"/>
      </c>
      <c r="J219" s="23">
        <f t="shared" si="40"/>
      </c>
      <c r="K219" s="23">
        <f t="shared" si="30"/>
      </c>
      <c r="L219" s="23">
        <f t="shared" si="31"/>
      </c>
      <c r="M219" s="145"/>
      <c r="N219" s="145"/>
      <c r="O219" s="147"/>
      <c r="P219" s="145"/>
    </row>
    <row r="220" spans="1:16" ht="15">
      <c r="A220" s="144"/>
      <c r="B220" s="103"/>
      <c r="C220" s="103"/>
      <c r="D220" s="23">
        <f t="shared" si="36"/>
      </c>
      <c r="E220" s="23">
        <f t="shared" si="37"/>
      </c>
      <c r="F220" s="23">
        <f t="shared" si="41"/>
      </c>
      <c r="G220" s="23">
        <f t="shared" si="38"/>
      </c>
      <c r="H220" s="23">
        <f t="shared" si="35"/>
      </c>
      <c r="I220" s="23">
        <f t="shared" si="39"/>
      </c>
      <c r="J220" s="23">
        <f t="shared" si="40"/>
      </c>
      <c r="K220" s="23">
        <f t="shared" si="30"/>
      </c>
      <c r="L220" s="23">
        <f t="shared" si="31"/>
      </c>
      <c r="M220" s="145"/>
      <c r="N220" s="145"/>
      <c r="O220" s="147"/>
      <c r="P220" s="145"/>
    </row>
    <row r="221" spans="1:16" ht="15">
      <c r="A221" s="144"/>
      <c r="B221" s="103"/>
      <c r="C221" s="103"/>
      <c r="D221" s="23">
        <f t="shared" si="36"/>
      </c>
      <c r="E221" s="23">
        <f t="shared" si="37"/>
      </c>
      <c r="F221" s="23">
        <f t="shared" si="41"/>
      </c>
      <c r="G221" s="23">
        <f t="shared" si="38"/>
      </c>
      <c r="H221" s="23">
        <f t="shared" si="35"/>
      </c>
      <c r="I221" s="23">
        <f t="shared" si="39"/>
      </c>
      <c r="J221" s="23">
        <f t="shared" si="40"/>
      </c>
      <c r="K221" s="23">
        <f t="shared" si="30"/>
      </c>
      <c r="L221" s="23">
        <f t="shared" si="31"/>
      </c>
      <c r="M221" s="145"/>
      <c r="N221" s="145"/>
      <c r="O221" s="147"/>
      <c r="P221" s="145"/>
    </row>
    <row r="222" spans="1:16" ht="15">
      <c r="A222" s="144"/>
      <c r="B222" s="103"/>
      <c r="C222" s="103"/>
      <c r="D222" s="23">
        <f t="shared" si="36"/>
      </c>
      <c r="E222" s="23">
        <f t="shared" si="37"/>
      </c>
      <c r="F222" s="23">
        <f t="shared" si="41"/>
      </c>
      <c r="G222" s="23">
        <f t="shared" si="38"/>
      </c>
      <c r="H222" s="23">
        <f t="shared" si="35"/>
      </c>
      <c r="I222" s="23">
        <f t="shared" si="39"/>
      </c>
      <c r="J222" s="23">
        <f t="shared" si="40"/>
      </c>
      <c r="K222" s="23">
        <f t="shared" si="30"/>
      </c>
      <c r="L222" s="23">
        <f t="shared" si="31"/>
      </c>
      <c r="M222" s="145"/>
      <c r="N222" s="145"/>
      <c r="O222" s="147"/>
      <c r="P222" s="145"/>
    </row>
    <row r="223" spans="1:16" ht="15">
      <c r="A223" s="144"/>
      <c r="B223" s="103"/>
      <c r="C223" s="103"/>
      <c r="D223" s="23">
        <f t="shared" si="36"/>
      </c>
      <c r="E223" s="23">
        <f t="shared" si="37"/>
      </c>
      <c r="F223" s="23">
        <f t="shared" si="41"/>
      </c>
      <c r="G223" s="23">
        <f t="shared" si="38"/>
      </c>
      <c r="H223" s="23">
        <f t="shared" si="35"/>
      </c>
      <c r="I223" s="23">
        <f t="shared" si="39"/>
      </c>
      <c r="J223" s="23">
        <f t="shared" si="40"/>
      </c>
      <c r="K223" s="23">
        <f t="shared" si="30"/>
      </c>
      <c r="L223" s="23">
        <f t="shared" si="31"/>
      </c>
      <c r="M223" s="145"/>
      <c r="N223" s="145"/>
      <c r="O223" s="147"/>
      <c r="P223" s="145"/>
    </row>
    <row r="224" spans="1:16" ht="15">
      <c r="A224" s="144"/>
      <c r="B224" s="103"/>
      <c r="C224" s="103"/>
      <c r="D224" s="23">
        <f t="shared" si="36"/>
      </c>
      <c r="E224" s="23">
        <f t="shared" si="37"/>
      </c>
      <c r="F224" s="23">
        <f t="shared" si="41"/>
      </c>
      <c r="G224" s="23">
        <f t="shared" si="38"/>
      </c>
      <c r="H224" s="23">
        <f t="shared" si="35"/>
      </c>
      <c r="I224" s="23">
        <f t="shared" si="39"/>
      </c>
      <c r="J224" s="23">
        <f t="shared" si="40"/>
      </c>
      <c r="K224" s="23">
        <f t="shared" si="30"/>
      </c>
      <c r="L224" s="23">
        <f t="shared" si="31"/>
      </c>
      <c r="M224" s="145"/>
      <c r="N224" s="145"/>
      <c r="O224" s="147"/>
      <c r="P224" s="145"/>
    </row>
    <row r="225" spans="1:16" ht="15">
      <c r="A225" s="144"/>
      <c r="B225" s="103"/>
      <c r="C225" s="103"/>
      <c r="D225" s="23">
        <f t="shared" si="36"/>
      </c>
      <c r="E225" s="23">
        <f t="shared" si="37"/>
      </c>
      <c r="F225" s="23">
        <f t="shared" si="41"/>
      </c>
      <c r="G225" s="23">
        <f t="shared" si="38"/>
      </c>
      <c r="H225" s="23">
        <f t="shared" si="35"/>
      </c>
      <c r="I225" s="23">
        <f t="shared" si="39"/>
      </c>
      <c r="J225" s="23">
        <f t="shared" si="40"/>
      </c>
      <c r="K225" s="23">
        <f t="shared" si="30"/>
      </c>
      <c r="L225" s="23">
        <f t="shared" si="31"/>
      </c>
      <c r="M225" s="145"/>
      <c r="N225" s="145"/>
      <c r="O225" s="147"/>
      <c r="P225" s="145"/>
    </row>
    <row r="226" spans="1:16" ht="15">
      <c r="A226" s="144"/>
      <c r="B226" s="103"/>
      <c r="C226" s="103"/>
      <c r="D226" s="23">
        <f t="shared" si="36"/>
      </c>
      <c r="E226" s="23">
        <f t="shared" si="37"/>
      </c>
      <c r="F226" s="23">
        <f t="shared" si="41"/>
      </c>
      <c r="G226" s="23">
        <f t="shared" si="38"/>
      </c>
      <c r="H226" s="23">
        <f t="shared" si="35"/>
      </c>
      <c r="I226" s="23">
        <f t="shared" si="39"/>
      </c>
      <c r="J226" s="23">
        <f t="shared" si="40"/>
      </c>
      <c r="K226" s="23">
        <f aca="true" t="shared" si="42" ref="K226:K257">IF(ISNUMBER(J226),VLOOKUP(J226,GradePoint,2),"")</f>
      </c>
      <c r="L226" s="23">
        <f aca="true" t="shared" si="43" ref="L226:L257">IF(ISNUMBER(J226),VLOOKUP(J226,GradePoint,3),"")</f>
      </c>
      <c r="M226" s="145"/>
      <c r="N226" s="145"/>
      <c r="O226" s="147"/>
      <c r="P226" s="145"/>
    </row>
    <row r="227" spans="1:16" ht="15">
      <c r="A227" s="144"/>
      <c r="B227" s="103"/>
      <c r="C227" s="103"/>
      <c r="D227" s="23">
        <f t="shared" si="36"/>
      </c>
      <c r="E227" s="23">
        <f t="shared" si="37"/>
      </c>
      <c r="F227" s="23">
        <f t="shared" si="41"/>
      </c>
      <c r="G227" s="23">
        <f t="shared" si="38"/>
      </c>
      <c r="H227" s="23">
        <f t="shared" si="35"/>
      </c>
      <c r="I227" s="23">
        <f t="shared" si="39"/>
      </c>
      <c r="J227" s="23">
        <f t="shared" si="40"/>
      </c>
      <c r="K227" s="23">
        <f t="shared" si="42"/>
      </c>
      <c r="L227" s="23">
        <f t="shared" si="43"/>
      </c>
      <c r="M227" s="145"/>
      <c r="N227" s="145"/>
      <c r="O227" s="147"/>
      <c r="P227" s="145"/>
    </row>
    <row r="228" spans="1:16" ht="15">
      <c r="A228" s="144"/>
      <c r="B228" s="103"/>
      <c r="C228" s="103"/>
      <c r="D228" s="23">
        <f t="shared" si="36"/>
      </c>
      <c r="E228" s="23">
        <f t="shared" si="37"/>
      </c>
      <c r="F228" s="23">
        <f t="shared" si="41"/>
      </c>
      <c r="G228" s="23">
        <f t="shared" si="38"/>
      </c>
      <c r="H228" s="23">
        <f t="shared" si="35"/>
      </c>
      <c r="I228" s="23">
        <f t="shared" si="39"/>
      </c>
      <c r="J228" s="23">
        <f t="shared" si="40"/>
      </c>
      <c r="K228" s="23">
        <f t="shared" si="42"/>
      </c>
      <c r="L228" s="23">
        <f t="shared" si="43"/>
      </c>
      <c r="M228" s="145"/>
      <c r="N228" s="145"/>
      <c r="O228" s="147"/>
      <c r="P228" s="145"/>
    </row>
    <row r="229" spans="1:16" ht="15">
      <c r="A229" s="144"/>
      <c r="B229" s="103"/>
      <c r="C229" s="103"/>
      <c r="D229" s="23">
        <f t="shared" si="36"/>
      </c>
      <c r="E229" s="23">
        <f t="shared" si="37"/>
      </c>
      <c r="F229" s="23">
        <f t="shared" si="41"/>
      </c>
      <c r="G229" s="23">
        <f t="shared" si="38"/>
      </c>
      <c r="H229" s="23">
        <f t="shared" si="35"/>
      </c>
      <c r="I229" s="23">
        <f t="shared" si="39"/>
      </c>
      <c r="J229" s="23">
        <f t="shared" si="40"/>
      </c>
      <c r="K229" s="23">
        <f t="shared" si="42"/>
      </c>
      <c r="L229" s="23">
        <f t="shared" si="43"/>
      </c>
      <c r="M229" s="145"/>
      <c r="N229" s="145"/>
      <c r="O229" s="147"/>
      <c r="P229" s="145"/>
    </row>
    <row r="230" spans="1:16" ht="15">
      <c r="A230" s="144"/>
      <c r="B230" s="103"/>
      <c r="C230" s="103"/>
      <c r="D230" s="23">
        <f t="shared" si="36"/>
      </c>
      <c r="E230" s="23">
        <f t="shared" si="37"/>
      </c>
      <c r="F230" s="23">
        <f t="shared" si="41"/>
      </c>
      <c r="G230" s="23">
        <f t="shared" si="38"/>
      </c>
      <c r="H230" s="23">
        <f t="shared" si="35"/>
      </c>
      <c r="I230" s="23">
        <f t="shared" si="39"/>
      </c>
      <c r="J230" s="23">
        <f t="shared" si="40"/>
      </c>
      <c r="K230" s="23">
        <f t="shared" si="42"/>
      </c>
      <c r="L230" s="23">
        <f t="shared" si="43"/>
      </c>
      <c r="M230" s="145"/>
      <c r="N230" s="145"/>
      <c r="O230" s="147"/>
      <c r="P230" s="145"/>
    </row>
    <row r="231" spans="1:16" ht="15">
      <c r="A231" s="144"/>
      <c r="B231" s="103"/>
      <c r="C231" s="103"/>
      <c r="D231" s="23">
        <f t="shared" si="36"/>
      </c>
      <c r="E231" s="23">
        <f t="shared" si="37"/>
      </c>
      <c r="F231" s="23">
        <f t="shared" si="41"/>
      </c>
      <c r="G231" s="23">
        <f t="shared" si="38"/>
      </c>
      <c r="H231" s="23">
        <f t="shared" si="35"/>
      </c>
      <c r="I231" s="23">
        <f t="shared" si="39"/>
      </c>
      <c r="J231" s="23">
        <f t="shared" si="40"/>
      </c>
      <c r="K231" s="23">
        <f t="shared" si="42"/>
      </c>
      <c r="L231" s="23">
        <f t="shared" si="43"/>
      </c>
      <c r="M231" s="145"/>
      <c r="N231" s="145"/>
      <c r="O231" s="147"/>
      <c r="P231" s="145"/>
    </row>
    <row r="232" spans="1:16" ht="15">
      <c r="A232" s="144"/>
      <c r="B232" s="103"/>
      <c r="C232" s="103"/>
      <c r="D232" s="23">
        <f t="shared" si="36"/>
      </c>
      <c r="E232" s="23">
        <f t="shared" si="37"/>
      </c>
      <c r="F232" s="23">
        <f t="shared" si="41"/>
      </c>
      <c r="G232" s="23">
        <f t="shared" si="38"/>
      </c>
      <c r="H232" s="23">
        <f t="shared" si="35"/>
      </c>
      <c r="I232" s="23">
        <f t="shared" si="39"/>
      </c>
      <c r="J232" s="23">
        <f t="shared" si="40"/>
      </c>
      <c r="K232" s="23">
        <f t="shared" si="42"/>
      </c>
      <c r="L232" s="23">
        <f t="shared" si="43"/>
      </c>
      <c r="M232" s="145"/>
      <c r="N232" s="145"/>
      <c r="O232" s="147"/>
      <c r="P232" s="145"/>
    </row>
    <row r="233" spans="1:16" ht="15">
      <c r="A233" s="144"/>
      <c r="B233" s="103"/>
      <c r="C233" s="103"/>
      <c r="D233" s="23">
        <f t="shared" si="36"/>
      </c>
      <c r="E233" s="23">
        <f t="shared" si="37"/>
      </c>
      <c r="F233" s="23">
        <f t="shared" si="41"/>
      </c>
      <c r="G233" s="23">
        <f t="shared" si="38"/>
      </c>
      <c r="H233" s="23">
        <f t="shared" si="35"/>
      </c>
      <c r="I233" s="23">
        <f t="shared" si="39"/>
      </c>
      <c r="J233" s="23">
        <f t="shared" si="40"/>
      </c>
      <c r="K233" s="23">
        <f t="shared" si="42"/>
      </c>
      <c r="L233" s="23">
        <f t="shared" si="43"/>
      </c>
      <c r="M233" s="145"/>
      <c r="N233" s="145"/>
      <c r="O233" s="147"/>
      <c r="P233" s="145"/>
    </row>
    <row r="234" spans="1:16" ht="15">
      <c r="A234" s="144"/>
      <c r="B234" s="103"/>
      <c r="C234" s="103"/>
      <c r="D234" s="23">
        <f t="shared" si="36"/>
      </c>
      <c r="E234" s="23">
        <f t="shared" si="37"/>
      </c>
      <c r="F234" s="23">
        <f t="shared" si="41"/>
      </c>
      <c r="G234" s="23">
        <f t="shared" si="38"/>
      </c>
      <c r="H234" s="23">
        <f t="shared" si="35"/>
      </c>
      <c r="I234" s="23">
        <f t="shared" si="39"/>
      </c>
      <c r="J234" s="23">
        <f t="shared" si="40"/>
      </c>
      <c r="K234" s="23">
        <f t="shared" si="42"/>
      </c>
      <c r="L234" s="23">
        <f t="shared" si="43"/>
      </c>
      <c r="M234" s="145"/>
      <c r="N234" s="145"/>
      <c r="O234" s="147"/>
      <c r="P234" s="145"/>
    </row>
    <row r="235" spans="1:16" ht="15">
      <c r="A235" s="144"/>
      <c r="B235" s="103"/>
      <c r="C235" s="103"/>
      <c r="D235" s="23">
        <f t="shared" si="36"/>
      </c>
      <c r="E235" s="23">
        <f t="shared" si="37"/>
      </c>
      <c r="F235" s="23">
        <f t="shared" si="41"/>
      </c>
      <c r="G235" s="23">
        <f t="shared" si="38"/>
      </c>
      <c r="H235" s="23">
        <f t="shared" si="35"/>
      </c>
      <c r="I235" s="23">
        <f t="shared" si="39"/>
      </c>
      <c r="J235" s="23">
        <f t="shared" si="40"/>
      </c>
      <c r="K235" s="23">
        <f t="shared" si="42"/>
      </c>
      <c r="L235" s="23">
        <f t="shared" si="43"/>
      </c>
      <c r="M235" s="145"/>
      <c r="N235" s="145"/>
      <c r="O235" s="147"/>
      <c r="P235" s="145"/>
    </row>
    <row r="236" spans="1:16" ht="15">
      <c r="A236" s="144"/>
      <c r="B236" s="103"/>
      <c r="C236" s="103"/>
      <c r="D236" s="23">
        <f t="shared" si="36"/>
      </c>
      <c r="E236" s="23">
        <f t="shared" si="37"/>
      </c>
      <c r="F236" s="23">
        <f t="shared" si="41"/>
      </c>
      <c r="G236" s="23">
        <f t="shared" si="38"/>
      </c>
      <c r="H236" s="23">
        <f t="shared" si="35"/>
      </c>
      <c r="I236" s="23">
        <f t="shared" si="39"/>
      </c>
      <c r="J236" s="23">
        <f t="shared" si="40"/>
      </c>
      <c r="K236" s="23">
        <f t="shared" si="42"/>
      </c>
      <c r="L236" s="23">
        <f t="shared" si="43"/>
      </c>
      <c r="M236" s="145"/>
      <c r="N236" s="145"/>
      <c r="O236" s="147"/>
      <c r="P236" s="145"/>
    </row>
    <row r="237" spans="1:16" ht="15">
      <c r="A237" s="144"/>
      <c r="B237" s="103"/>
      <c r="C237" s="103"/>
      <c r="D237" s="23">
        <f t="shared" si="36"/>
      </c>
      <c r="E237" s="23">
        <f t="shared" si="37"/>
      </c>
      <c r="F237" s="23">
        <f t="shared" si="41"/>
      </c>
      <c r="G237" s="23">
        <f t="shared" si="38"/>
      </c>
      <c r="H237" s="23">
        <f t="shared" si="35"/>
      </c>
      <c r="I237" s="23">
        <f t="shared" si="39"/>
      </c>
      <c r="J237" s="23">
        <f t="shared" si="40"/>
      </c>
      <c r="K237" s="23">
        <f t="shared" si="42"/>
      </c>
      <c r="L237" s="23">
        <f t="shared" si="43"/>
      </c>
      <c r="M237" s="145"/>
      <c r="N237" s="145"/>
      <c r="O237" s="147"/>
      <c r="P237" s="145"/>
    </row>
    <row r="238" spans="1:16" ht="15">
      <c r="A238" s="144"/>
      <c r="B238" s="103"/>
      <c r="C238" s="103"/>
      <c r="D238" s="23">
        <f t="shared" si="36"/>
      </c>
      <c r="E238" s="23">
        <f t="shared" si="37"/>
      </c>
      <c r="F238" s="23">
        <f t="shared" si="41"/>
      </c>
      <c r="G238" s="23">
        <f t="shared" si="38"/>
      </c>
      <c r="H238" s="23">
        <f t="shared" si="35"/>
      </c>
      <c r="I238" s="23">
        <f t="shared" si="39"/>
      </c>
      <c r="J238" s="23">
        <f t="shared" si="40"/>
      </c>
      <c r="K238" s="23">
        <f t="shared" si="42"/>
      </c>
      <c r="L238" s="23">
        <f t="shared" si="43"/>
      </c>
      <c r="M238" s="145"/>
      <c r="N238" s="145"/>
      <c r="O238" s="147"/>
      <c r="P238" s="145"/>
    </row>
    <row r="239" spans="1:16" ht="15">
      <c r="A239" s="144"/>
      <c r="B239" s="103"/>
      <c r="C239" s="103"/>
      <c r="D239" s="23">
        <f t="shared" si="36"/>
      </c>
      <c r="E239" s="23">
        <f t="shared" si="37"/>
      </c>
      <c r="F239" s="23">
        <f t="shared" si="41"/>
      </c>
      <c r="G239" s="23">
        <f t="shared" si="38"/>
      </c>
      <c r="H239" s="23">
        <f t="shared" si="35"/>
      </c>
      <c r="I239" s="23">
        <f t="shared" si="39"/>
      </c>
      <c r="J239" s="23">
        <f t="shared" si="40"/>
      </c>
      <c r="K239" s="23">
        <f t="shared" si="42"/>
      </c>
      <c r="L239" s="23">
        <f t="shared" si="43"/>
      </c>
      <c r="M239" s="145"/>
      <c r="N239" s="145"/>
      <c r="O239" s="147"/>
      <c r="P239" s="145"/>
    </row>
    <row r="240" spans="1:16" ht="15">
      <c r="A240" s="144"/>
      <c r="B240" s="103"/>
      <c r="C240" s="103"/>
      <c r="D240" s="23">
        <f t="shared" si="36"/>
      </c>
      <c r="E240" s="23">
        <f t="shared" si="37"/>
      </c>
      <c r="F240" s="23">
        <f t="shared" si="41"/>
      </c>
      <c r="G240" s="23">
        <f t="shared" si="38"/>
      </c>
      <c r="H240" s="23">
        <f t="shared" si="35"/>
      </c>
      <c r="I240" s="23">
        <f t="shared" si="39"/>
      </c>
      <c r="J240" s="23">
        <f t="shared" si="40"/>
      </c>
      <c r="K240" s="23">
        <f t="shared" si="42"/>
      </c>
      <c r="L240" s="23">
        <f t="shared" si="43"/>
      </c>
      <c r="M240" s="145"/>
      <c r="N240" s="145"/>
      <c r="O240" s="147"/>
      <c r="P240" s="145"/>
    </row>
    <row r="241" spans="1:16" ht="15">
      <c r="A241" s="144"/>
      <c r="B241" s="103"/>
      <c r="C241" s="103"/>
      <c r="D241" s="23">
        <f t="shared" si="36"/>
      </c>
      <c r="E241" s="23">
        <f t="shared" si="37"/>
      </c>
      <c r="F241" s="23">
        <f t="shared" si="41"/>
      </c>
      <c r="G241" s="23">
        <f t="shared" si="38"/>
      </c>
      <c r="H241" s="23">
        <f t="shared" si="35"/>
      </c>
      <c r="I241" s="23">
        <f t="shared" si="39"/>
      </c>
      <c r="J241" s="23">
        <f t="shared" si="40"/>
      </c>
      <c r="K241" s="23">
        <f t="shared" si="42"/>
      </c>
      <c r="L241" s="23">
        <f t="shared" si="43"/>
      </c>
      <c r="M241" s="145"/>
      <c r="N241" s="145"/>
      <c r="O241" s="147"/>
      <c r="P241" s="145"/>
    </row>
    <row r="242" spans="1:16" ht="15">
      <c r="A242" s="144"/>
      <c r="B242" s="103"/>
      <c r="C242" s="103"/>
      <c r="D242" s="23">
        <f t="shared" si="36"/>
      </c>
      <c r="E242" s="23">
        <f t="shared" si="37"/>
      </c>
      <c r="F242" s="23">
        <f t="shared" si="41"/>
      </c>
      <c r="G242" s="23">
        <f t="shared" si="38"/>
      </c>
      <c r="H242" s="23">
        <f t="shared" si="35"/>
      </c>
      <c r="I242" s="23">
        <f t="shared" si="39"/>
      </c>
      <c r="J242" s="23">
        <f t="shared" si="40"/>
      </c>
      <c r="K242" s="23">
        <f t="shared" si="42"/>
      </c>
      <c r="L242" s="23">
        <f t="shared" si="43"/>
      </c>
      <c r="M242" s="145"/>
      <c r="N242" s="145"/>
      <c r="O242" s="147"/>
      <c r="P242" s="145"/>
    </row>
    <row r="243" spans="1:16" ht="15">
      <c r="A243" s="144"/>
      <c r="B243" s="103"/>
      <c r="C243" s="103"/>
      <c r="D243" s="23">
        <f t="shared" si="36"/>
      </c>
      <c r="E243" s="23">
        <f t="shared" si="37"/>
      </c>
      <c r="F243" s="23">
        <f t="shared" si="41"/>
      </c>
      <c r="G243" s="23">
        <f t="shared" si="38"/>
      </c>
      <c r="H243" s="23">
        <f t="shared" si="35"/>
      </c>
      <c r="I243" s="23">
        <f t="shared" si="39"/>
      </c>
      <c r="J243" s="23">
        <f t="shared" si="40"/>
      </c>
      <c r="K243" s="23">
        <f t="shared" si="42"/>
      </c>
      <c r="L243" s="23">
        <f t="shared" si="43"/>
      </c>
      <c r="M243" s="145"/>
      <c r="N243" s="145"/>
      <c r="O243" s="147"/>
      <c r="P243" s="145"/>
    </row>
    <row r="244" spans="1:16" ht="15">
      <c r="A244" s="144"/>
      <c r="B244" s="103"/>
      <c r="C244" s="103"/>
      <c r="D244" s="23">
        <f t="shared" si="36"/>
      </c>
      <c r="E244" s="23">
        <f t="shared" si="37"/>
      </c>
      <c r="F244" s="23">
        <f t="shared" si="41"/>
      </c>
      <c r="G244" s="23">
        <f t="shared" si="38"/>
      </c>
      <c r="H244" s="23">
        <f t="shared" si="35"/>
      </c>
      <c r="I244" s="23">
        <f t="shared" si="39"/>
      </c>
      <c r="J244" s="23">
        <f t="shared" si="40"/>
      </c>
      <c r="K244" s="23">
        <f t="shared" si="42"/>
      </c>
      <c r="L244" s="23">
        <f t="shared" si="43"/>
      </c>
      <c r="M244" s="145"/>
      <c r="N244" s="145"/>
      <c r="O244" s="147"/>
      <c r="P244" s="145"/>
    </row>
    <row r="245" spans="1:16" ht="15">
      <c r="A245" s="144"/>
      <c r="B245" s="103"/>
      <c r="C245" s="103"/>
      <c r="D245" s="23">
        <f t="shared" si="36"/>
      </c>
      <c r="E245" s="23">
        <f t="shared" si="37"/>
      </c>
      <c r="F245" s="23">
        <f t="shared" si="41"/>
      </c>
      <c r="G245" s="23">
        <f t="shared" si="38"/>
      </c>
      <c r="H245" s="23">
        <f t="shared" si="35"/>
      </c>
      <c r="I245" s="23">
        <f t="shared" si="39"/>
      </c>
      <c r="J245" s="23">
        <f t="shared" si="40"/>
      </c>
      <c r="K245" s="23">
        <f t="shared" si="42"/>
      </c>
      <c r="L245" s="23">
        <f t="shared" si="43"/>
      </c>
      <c r="M245" s="145"/>
      <c r="N245" s="145"/>
      <c r="O245" s="147"/>
      <c r="P245" s="145"/>
    </row>
    <row r="246" spans="1:16" ht="15">
      <c r="A246" s="144"/>
      <c r="B246" s="103"/>
      <c r="C246" s="103"/>
      <c r="D246" s="23">
        <f aca="true" t="shared" si="44" ref="D246:D257">IF(ISNUMBER(A246),SUMIF($M$9:$X$9,$D$11,$M246:$X246),"")</f>
      </c>
      <c r="E246" s="23">
        <f aca="true" t="shared" si="45" ref="E246:E257">IF(ISNUMBER(A246),SUMIF($M$9:$X$9,$E$11,$M246:$X246),"")</f>
      </c>
      <c r="F246" s="23">
        <f t="shared" si="41"/>
      </c>
      <c r="G246" s="23">
        <f t="shared" si="38"/>
      </c>
      <c r="H246" s="23">
        <f t="shared" si="35"/>
      </c>
      <c r="I246" s="23">
        <f aca="true" t="shared" si="46" ref="I246:I257">IF(ISNUMBER(A246),SUMIF($M$10:$X$10,$I$11,$M246:$X246),"")</f>
      </c>
      <c r="J246" s="23">
        <f t="shared" si="40"/>
      </c>
      <c r="K246" s="23">
        <f t="shared" si="42"/>
      </c>
      <c r="L246" s="23">
        <f t="shared" si="43"/>
      </c>
      <c r="M246" s="145"/>
      <c r="N246" s="145"/>
      <c r="O246" s="147"/>
      <c r="P246" s="145"/>
    </row>
    <row r="247" spans="1:16" ht="15">
      <c r="A247" s="144"/>
      <c r="B247" s="103"/>
      <c r="C247" s="103"/>
      <c r="D247" s="23">
        <f t="shared" si="44"/>
      </c>
      <c r="E247" s="23">
        <f t="shared" si="45"/>
      </c>
      <c r="F247" s="23">
        <f t="shared" si="41"/>
      </c>
      <c r="G247" s="23">
        <f t="shared" si="38"/>
      </c>
      <c r="H247" s="23">
        <f t="shared" si="35"/>
      </c>
      <c r="I247" s="23">
        <f t="shared" si="46"/>
      </c>
      <c r="J247" s="23">
        <f t="shared" si="40"/>
      </c>
      <c r="K247" s="23">
        <f t="shared" si="42"/>
      </c>
      <c r="L247" s="23">
        <f t="shared" si="43"/>
      </c>
      <c r="M247" s="145"/>
      <c r="N247" s="145"/>
      <c r="O247" s="147"/>
      <c r="P247" s="145"/>
    </row>
    <row r="248" spans="1:16" ht="15">
      <c r="A248" s="144"/>
      <c r="B248" s="103"/>
      <c r="C248" s="103"/>
      <c r="D248" s="23">
        <f t="shared" si="44"/>
      </c>
      <c r="E248" s="23">
        <f t="shared" si="45"/>
      </c>
      <c r="F248" s="23">
        <f t="shared" si="41"/>
      </c>
      <c r="G248" s="23">
        <f t="shared" si="38"/>
      </c>
      <c r="H248" s="23">
        <f t="shared" si="35"/>
      </c>
      <c r="I248" s="23">
        <f t="shared" si="46"/>
      </c>
      <c r="J248" s="23">
        <f t="shared" si="40"/>
      </c>
      <c r="K248" s="23">
        <f t="shared" si="42"/>
      </c>
      <c r="L248" s="23">
        <f t="shared" si="43"/>
      </c>
      <c r="M248" s="145"/>
      <c r="N248" s="145"/>
      <c r="O248" s="147"/>
      <c r="P248" s="145"/>
    </row>
    <row r="249" spans="1:16" ht="15">
      <c r="A249" s="144"/>
      <c r="B249" s="103"/>
      <c r="C249" s="103"/>
      <c r="D249" s="23">
        <f t="shared" si="44"/>
      </c>
      <c r="E249" s="23">
        <f t="shared" si="45"/>
      </c>
      <c r="F249" s="23">
        <f t="shared" si="41"/>
      </c>
      <c r="G249" s="23">
        <f t="shared" si="38"/>
      </c>
      <c r="H249" s="23">
        <f t="shared" si="35"/>
      </c>
      <c r="I249" s="23">
        <f t="shared" si="46"/>
      </c>
      <c r="J249" s="23">
        <f t="shared" si="40"/>
      </c>
      <c r="K249" s="23">
        <f t="shared" si="42"/>
      </c>
      <c r="L249" s="23">
        <f t="shared" si="43"/>
      </c>
      <c r="M249" s="145"/>
      <c r="N249" s="145"/>
      <c r="O249" s="147"/>
      <c r="P249" s="145"/>
    </row>
    <row r="250" spans="1:16" ht="15">
      <c r="A250" s="144"/>
      <c r="B250" s="103"/>
      <c r="C250" s="103"/>
      <c r="D250" s="23">
        <f t="shared" si="44"/>
      </c>
      <c r="E250" s="23">
        <f t="shared" si="45"/>
      </c>
      <c r="F250" s="23">
        <f t="shared" si="41"/>
      </c>
      <c r="G250" s="23">
        <f t="shared" si="38"/>
      </c>
      <c r="H250" s="23">
        <f t="shared" si="35"/>
      </c>
      <c r="I250" s="23">
        <f t="shared" si="46"/>
      </c>
      <c r="J250" s="23">
        <f t="shared" si="40"/>
      </c>
      <c r="K250" s="23">
        <f t="shared" si="42"/>
      </c>
      <c r="L250" s="23">
        <f t="shared" si="43"/>
      </c>
      <c r="M250" s="145"/>
      <c r="N250" s="145"/>
      <c r="O250" s="147"/>
      <c r="P250" s="145"/>
    </row>
    <row r="251" spans="1:16" ht="15">
      <c r="A251" s="144"/>
      <c r="B251" s="103"/>
      <c r="C251" s="103"/>
      <c r="D251" s="23">
        <f t="shared" si="44"/>
      </c>
      <c r="E251" s="23">
        <f t="shared" si="45"/>
      </c>
      <c r="F251" s="23">
        <f t="shared" si="41"/>
      </c>
      <c r="G251" s="23">
        <f t="shared" si="38"/>
      </c>
      <c r="H251" s="23">
        <f t="shared" si="35"/>
      </c>
      <c r="I251" s="23">
        <f t="shared" si="46"/>
      </c>
      <c r="J251" s="23">
        <f t="shared" si="40"/>
      </c>
      <c r="K251" s="23">
        <f t="shared" si="42"/>
      </c>
      <c r="L251" s="23">
        <f t="shared" si="43"/>
      </c>
      <c r="M251" s="145"/>
      <c r="N251" s="145"/>
      <c r="O251" s="147"/>
      <c r="P251" s="145"/>
    </row>
    <row r="252" spans="1:16" ht="15">
      <c r="A252" s="144"/>
      <c r="B252" s="103"/>
      <c r="C252" s="103"/>
      <c r="D252" s="23">
        <f t="shared" si="44"/>
      </c>
      <c r="E252" s="23">
        <f t="shared" si="45"/>
      </c>
      <c r="F252" s="23">
        <f t="shared" si="41"/>
      </c>
      <c r="G252" s="23">
        <f t="shared" si="38"/>
      </c>
      <c r="H252" s="23">
        <f t="shared" si="35"/>
      </c>
      <c r="I252" s="23">
        <f t="shared" si="46"/>
      </c>
      <c r="J252" s="23">
        <f t="shared" si="40"/>
      </c>
      <c r="K252" s="23">
        <f t="shared" si="42"/>
      </c>
      <c r="L252" s="23">
        <f t="shared" si="43"/>
      </c>
      <c r="M252" s="145"/>
      <c r="N252" s="145"/>
      <c r="O252" s="147"/>
      <c r="P252" s="145"/>
    </row>
    <row r="253" spans="1:16" ht="15">
      <c r="A253" s="144"/>
      <c r="B253" s="103"/>
      <c r="C253" s="103"/>
      <c r="D253" s="23">
        <f t="shared" si="44"/>
      </c>
      <c r="E253" s="23">
        <f t="shared" si="45"/>
      </c>
      <c r="F253" s="23">
        <f t="shared" si="41"/>
      </c>
      <c r="G253" s="23">
        <f t="shared" si="38"/>
      </c>
      <c r="H253" s="23">
        <f t="shared" si="35"/>
      </c>
      <c r="I253" s="23">
        <f t="shared" si="46"/>
      </c>
      <c r="J253" s="23">
        <f t="shared" si="40"/>
      </c>
      <c r="K253" s="23">
        <f t="shared" si="42"/>
      </c>
      <c r="L253" s="23">
        <f t="shared" si="43"/>
      </c>
      <c r="M253" s="145"/>
      <c r="N253" s="145"/>
      <c r="O253" s="147"/>
      <c r="P253" s="145"/>
    </row>
    <row r="254" spans="1:16" ht="15">
      <c r="A254" s="144"/>
      <c r="B254" s="103"/>
      <c r="C254" s="103"/>
      <c r="D254" s="23">
        <f t="shared" si="44"/>
      </c>
      <c r="E254" s="23">
        <f t="shared" si="45"/>
      </c>
      <c r="F254" s="23">
        <f t="shared" si="41"/>
      </c>
      <c r="G254" s="23">
        <f t="shared" si="38"/>
      </c>
      <c r="H254" s="23">
        <f t="shared" si="35"/>
      </c>
      <c r="I254" s="23">
        <f t="shared" si="46"/>
      </c>
      <c r="J254" s="23">
        <f t="shared" si="40"/>
      </c>
      <c r="K254" s="23">
        <f t="shared" si="42"/>
      </c>
      <c r="L254" s="23">
        <f t="shared" si="43"/>
      </c>
      <c r="M254" s="145"/>
      <c r="N254" s="145"/>
      <c r="O254" s="147"/>
      <c r="P254" s="145"/>
    </row>
    <row r="255" spans="1:16" ht="15">
      <c r="A255" s="144"/>
      <c r="B255" s="103"/>
      <c r="C255" s="103"/>
      <c r="D255" s="23">
        <f t="shared" si="44"/>
      </c>
      <c r="E255" s="23">
        <f t="shared" si="45"/>
      </c>
      <c r="F255" s="23">
        <f t="shared" si="41"/>
      </c>
      <c r="G255" s="23">
        <f t="shared" si="38"/>
      </c>
      <c r="H255" s="23">
        <f t="shared" si="35"/>
      </c>
      <c r="I255" s="23">
        <f t="shared" si="46"/>
      </c>
      <c r="J255" s="23">
        <f t="shared" si="40"/>
      </c>
      <c r="K255" s="23">
        <f t="shared" si="42"/>
      </c>
      <c r="L255" s="23">
        <f t="shared" si="43"/>
      </c>
      <c r="M255" s="145"/>
      <c r="N255" s="145"/>
      <c r="O255" s="147"/>
      <c r="P255" s="145"/>
    </row>
    <row r="256" spans="1:16" ht="15">
      <c r="A256" s="144"/>
      <c r="B256" s="103"/>
      <c r="C256" s="103"/>
      <c r="D256" s="23">
        <f t="shared" si="44"/>
      </c>
      <c r="E256" s="23">
        <f t="shared" si="45"/>
      </c>
      <c r="F256" s="23">
        <f t="shared" si="41"/>
      </c>
      <c r="G256" s="23">
        <f t="shared" si="38"/>
      </c>
      <c r="H256" s="23">
        <f t="shared" si="35"/>
      </c>
      <c r="I256" s="23">
        <f t="shared" si="46"/>
      </c>
      <c r="J256" s="23">
        <f t="shared" si="40"/>
      </c>
      <c r="K256" s="23">
        <f t="shared" si="42"/>
      </c>
      <c r="L256" s="23">
        <f t="shared" si="43"/>
      </c>
      <c r="M256" s="145"/>
      <c r="N256" s="145"/>
      <c r="O256" s="147"/>
      <c r="P256" s="145"/>
    </row>
    <row r="257" spans="1:16" ht="15">
      <c r="A257" s="144"/>
      <c r="B257" s="103"/>
      <c r="C257" s="103"/>
      <c r="D257" s="23">
        <f t="shared" si="44"/>
      </c>
      <c r="E257" s="23">
        <f t="shared" si="45"/>
      </c>
      <c r="F257" s="23">
        <f t="shared" si="41"/>
      </c>
      <c r="G257" s="23">
        <f t="shared" si="38"/>
      </c>
      <c r="H257" s="23">
        <f t="shared" si="35"/>
      </c>
      <c r="I257" s="23">
        <f t="shared" si="46"/>
      </c>
      <c r="J257" s="23">
        <f t="shared" si="40"/>
      </c>
      <c r="K257" s="23">
        <f t="shared" si="42"/>
      </c>
      <c r="L257" s="23">
        <f t="shared" si="43"/>
      </c>
      <c r="M257" s="145"/>
      <c r="N257" s="145"/>
      <c r="O257" s="147"/>
      <c r="P257" s="145"/>
    </row>
    <row r="258" spans="1:14" ht="15">
      <c r="A258" s="144"/>
      <c r="B258" s="103"/>
      <c r="C258" s="103"/>
      <c r="D258" s="145"/>
      <c r="E258" s="145"/>
      <c r="F258" s="23">
        <f t="shared" si="41"/>
      </c>
      <c r="G258" s="145"/>
      <c r="H258" s="23">
        <f t="shared" si="35"/>
      </c>
      <c r="I258" s="103"/>
      <c r="J258" s="103"/>
      <c r="K258" s="103"/>
      <c r="L258" s="103"/>
      <c r="M258" s="145"/>
      <c r="N258" s="145"/>
    </row>
    <row r="259" spans="1:14" ht="15">
      <c r="A259" s="144"/>
      <c r="B259" s="103"/>
      <c r="C259" s="103"/>
      <c r="D259" s="145"/>
      <c r="E259" s="145"/>
      <c r="F259" s="23">
        <f t="shared" si="41"/>
      </c>
      <c r="G259" s="145"/>
      <c r="H259" s="23">
        <f t="shared" si="35"/>
      </c>
      <c r="I259" s="103"/>
      <c r="J259" s="103"/>
      <c r="K259" s="103"/>
      <c r="L259" s="103"/>
      <c r="M259" s="145"/>
      <c r="N259" s="145"/>
    </row>
    <row r="260" spans="1:14" ht="15">
      <c r="A260" s="144"/>
      <c r="B260" s="103"/>
      <c r="C260" s="103"/>
      <c r="D260" s="145"/>
      <c r="E260" s="145"/>
      <c r="F260" s="145"/>
      <c r="G260" s="145"/>
      <c r="H260" s="23">
        <f t="shared" si="35"/>
      </c>
      <c r="I260" s="103"/>
      <c r="J260" s="103"/>
      <c r="K260" s="103"/>
      <c r="L260" s="103"/>
      <c r="M260" s="145"/>
      <c r="N260" s="145"/>
    </row>
    <row r="261" spans="1:14" ht="15">
      <c r="A261" s="144"/>
      <c r="B261" s="103"/>
      <c r="C261" s="103"/>
      <c r="D261" s="145"/>
      <c r="E261" s="145"/>
      <c r="F261" s="145"/>
      <c r="G261" s="145"/>
      <c r="H261" s="23">
        <f t="shared" si="35"/>
      </c>
      <c r="I261" s="103"/>
      <c r="J261" s="103"/>
      <c r="K261" s="103"/>
      <c r="L261" s="103"/>
      <c r="M261" s="145"/>
      <c r="N261" s="145"/>
    </row>
    <row r="262" spans="1:14" ht="15">
      <c r="A262" s="144"/>
      <c r="B262" s="103"/>
      <c r="C262" s="103"/>
      <c r="D262" s="145"/>
      <c r="E262" s="145"/>
      <c r="F262" s="145"/>
      <c r="G262" s="145"/>
      <c r="H262" s="23">
        <f t="shared" si="35"/>
      </c>
      <c r="I262" s="103"/>
      <c r="J262" s="103"/>
      <c r="K262" s="103"/>
      <c r="L262" s="103"/>
      <c r="M262" s="145"/>
      <c r="N262" s="145"/>
    </row>
    <row r="263" spans="1:14" ht="15">
      <c r="A263" s="144"/>
      <c r="B263" s="103"/>
      <c r="C263" s="103"/>
      <c r="D263" s="145"/>
      <c r="E263" s="145"/>
      <c r="F263" s="145"/>
      <c r="G263" s="145"/>
      <c r="H263" s="23">
        <f t="shared" si="35"/>
      </c>
      <c r="I263" s="103"/>
      <c r="J263" s="103"/>
      <c r="K263" s="103"/>
      <c r="L263" s="103"/>
      <c r="M263" s="145"/>
      <c r="N263" s="145"/>
    </row>
    <row r="264" spans="1:14" ht="15">
      <c r="A264" s="144"/>
      <c r="B264" s="103"/>
      <c r="C264" s="103"/>
      <c r="D264" s="145"/>
      <c r="E264" s="145"/>
      <c r="F264" s="145"/>
      <c r="G264" s="145"/>
      <c r="H264" s="23">
        <f t="shared" si="35"/>
      </c>
      <c r="I264" s="103"/>
      <c r="J264" s="103"/>
      <c r="K264" s="103"/>
      <c r="L264" s="103"/>
      <c r="M264" s="145"/>
      <c r="N264" s="145"/>
    </row>
    <row r="265" spans="1:14" ht="15">
      <c r="A265" s="144"/>
      <c r="B265" s="103"/>
      <c r="C265" s="103"/>
      <c r="D265" s="145"/>
      <c r="E265" s="145"/>
      <c r="F265" s="145"/>
      <c r="G265" s="145"/>
      <c r="H265" s="23">
        <f t="shared" si="35"/>
      </c>
      <c r="I265" s="103"/>
      <c r="J265" s="103"/>
      <c r="K265" s="103"/>
      <c r="L265" s="103"/>
      <c r="M265" s="145"/>
      <c r="N265" s="145"/>
    </row>
    <row r="266" spans="1:14" ht="15">
      <c r="A266" s="144"/>
      <c r="B266" s="103"/>
      <c r="C266" s="103"/>
      <c r="D266" s="145"/>
      <c r="E266" s="145"/>
      <c r="F266" s="145"/>
      <c r="G266" s="145"/>
      <c r="H266" s="23">
        <f t="shared" si="35"/>
      </c>
      <c r="I266" s="103"/>
      <c r="J266" s="103"/>
      <c r="K266" s="103"/>
      <c r="L266" s="103"/>
      <c r="M266" s="145"/>
      <c r="N266" s="145"/>
    </row>
    <row r="267" spans="1:14" ht="15">
      <c r="A267" s="144"/>
      <c r="B267" s="103"/>
      <c r="C267" s="103"/>
      <c r="D267" s="145"/>
      <c r="E267" s="145"/>
      <c r="F267" s="145"/>
      <c r="G267" s="145"/>
      <c r="H267" s="23">
        <f t="shared" si="35"/>
      </c>
      <c r="I267" s="103"/>
      <c r="J267" s="103"/>
      <c r="K267" s="103"/>
      <c r="L267" s="103"/>
      <c r="M267" s="145"/>
      <c r="N267" s="145"/>
    </row>
    <row r="268" spans="1:14" ht="15">
      <c r="A268" s="144"/>
      <c r="B268" s="103"/>
      <c r="C268" s="103"/>
      <c r="D268" s="145"/>
      <c r="E268" s="145"/>
      <c r="F268" s="145"/>
      <c r="G268" s="145"/>
      <c r="H268" s="23">
        <f t="shared" si="35"/>
      </c>
      <c r="I268" s="103"/>
      <c r="J268" s="103"/>
      <c r="K268" s="103"/>
      <c r="L268" s="103"/>
      <c r="M268" s="145"/>
      <c r="N268" s="145"/>
    </row>
    <row r="269" spans="1:14" ht="15">
      <c r="A269" s="144"/>
      <c r="B269" s="103"/>
      <c r="C269" s="103"/>
      <c r="D269" s="145"/>
      <c r="E269" s="145"/>
      <c r="F269" s="145"/>
      <c r="G269" s="145"/>
      <c r="H269" s="23">
        <f t="shared" si="35"/>
      </c>
      <c r="I269" s="103"/>
      <c r="J269" s="103"/>
      <c r="K269" s="103"/>
      <c r="L269" s="103"/>
      <c r="M269" s="145"/>
      <c r="N269" s="145"/>
    </row>
    <row r="270" spans="1:14" ht="15">
      <c r="A270" s="144"/>
      <c r="B270" s="103"/>
      <c r="C270" s="103"/>
      <c r="D270" s="145"/>
      <c r="E270" s="145"/>
      <c r="F270" s="145"/>
      <c r="G270" s="145"/>
      <c r="H270" s="23">
        <f t="shared" si="35"/>
      </c>
      <c r="I270" s="103"/>
      <c r="J270" s="103"/>
      <c r="K270" s="103"/>
      <c r="L270" s="103"/>
      <c r="M270" s="145"/>
      <c r="N270" s="145"/>
    </row>
    <row r="271" spans="1:14" ht="15">
      <c r="A271" s="144"/>
      <c r="B271" s="103"/>
      <c r="C271" s="103"/>
      <c r="D271" s="145"/>
      <c r="E271" s="145"/>
      <c r="F271" s="145"/>
      <c r="G271" s="145"/>
      <c r="H271" s="23">
        <f t="shared" si="35"/>
      </c>
      <c r="I271" s="103"/>
      <c r="J271" s="103"/>
      <c r="K271" s="103"/>
      <c r="L271" s="103"/>
      <c r="M271" s="145"/>
      <c r="N271" s="145"/>
    </row>
    <row r="272" spans="1:14" ht="15">
      <c r="A272" s="144"/>
      <c r="B272" s="103"/>
      <c r="C272" s="103"/>
      <c r="D272" s="145"/>
      <c r="E272" s="145"/>
      <c r="F272" s="145"/>
      <c r="G272" s="145"/>
      <c r="H272" s="23">
        <f aca="true" t="shared" si="47" ref="H272:H315">IF(ISNUMBER(A214),SUMIF($M$10:$X$10,$H$11,$M214:$X214),"")</f>
      </c>
      <c r="I272" s="103"/>
      <c r="J272" s="103"/>
      <c r="K272" s="103"/>
      <c r="L272" s="103"/>
      <c r="M272" s="145"/>
      <c r="N272" s="145"/>
    </row>
    <row r="273" spans="1:14" ht="15">
      <c r="A273" s="144"/>
      <c r="B273" s="103"/>
      <c r="C273" s="103"/>
      <c r="D273" s="145"/>
      <c r="E273" s="145"/>
      <c r="F273" s="145"/>
      <c r="G273" s="145"/>
      <c r="H273" s="23">
        <f t="shared" si="47"/>
      </c>
      <c r="I273" s="103"/>
      <c r="J273" s="103"/>
      <c r="K273" s="103"/>
      <c r="L273" s="103"/>
      <c r="M273" s="145"/>
      <c r="N273" s="145"/>
    </row>
    <row r="274" spans="1:14" ht="15">
      <c r="A274" s="144"/>
      <c r="B274" s="103"/>
      <c r="C274" s="103"/>
      <c r="D274" s="145"/>
      <c r="E274" s="145"/>
      <c r="F274" s="145"/>
      <c r="G274" s="145"/>
      <c r="H274" s="23">
        <f t="shared" si="47"/>
      </c>
      <c r="I274" s="103"/>
      <c r="J274" s="103"/>
      <c r="K274" s="103"/>
      <c r="L274" s="103"/>
      <c r="M274" s="145"/>
      <c r="N274" s="145"/>
    </row>
    <row r="275" spans="1:14" ht="15">
      <c r="A275" s="144"/>
      <c r="B275" s="103"/>
      <c r="C275" s="103"/>
      <c r="D275" s="145"/>
      <c r="E275" s="145"/>
      <c r="F275" s="145"/>
      <c r="G275" s="145"/>
      <c r="H275" s="23">
        <f t="shared" si="47"/>
      </c>
      <c r="I275" s="103"/>
      <c r="J275" s="103"/>
      <c r="K275" s="103"/>
      <c r="L275" s="103"/>
      <c r="M275" s="145"/>
      <c r="N275" s="145"/>
    </row>
    <row r="276" spans="1:14" ht="15">
      <c r="A276" s="144"/>
      <c r="B276" s="103"/>
      <c r="C276" s="103"/>
      <c r="D276" s="145"/>
      <c r="E276" s="145"/>
      <c r="F276" s="145"/>
      <c r="G276" s="145"/>
      <c r="H276" s="23">
        <f t="shared" si="47"/>
      </c>
      <c r="I276" s="103"/>
      <c r="J276" s="103"/>
      <c r="K276" s="103"/>
      <c r="L276" s="103"/>
      <c r="M276" s="145"/>
      <c r="N276" s="145"/>
    </row>
    <row r="277" spans="1:14" ht="15">
      <c r="A277" s="144"/>
      <c r="B277" s="103"/>
      <c r="C277" s="103"/>
      <c r="D277" s="145"/>
      <c r="E277" s="145"/>
      <c r="F277" s="145"/>
      <c r="G277" s="145"/>
      <c r="H277" s="23">
        <f t="shared" si="47"/>
      </c>
      <c r="I277" s="103"/>
      <c r="J277" s="103"/>
      <c r="K277" s="103"/>
      <c r="L277" s="103"/>
      <c r="M277" s="145"/>
      <c r="N277" s="145"/>
    </row>
    <row r="278" spans="1:14" ht="15">
      <c r="A278" s="144"/>
      <c r="B278" s="103"/>
      <c r="C278" s="103"/>
      <c r="D278" s="145"/>
      <c r="E278" s="145"/>
      <c r="F278" s="145"/>
      <c r="G278" s="145"/>
      <c r="H278" s="23">
        <f t="shared" si="47"/>
      </c>
      <c r="I278" s="103"/>
      <c r="J278" s="103"/>
      <c r="K278" s="103"/>
      <c r="L278" s="103"/>
      <c r="M278" s="145"/>
      <c r="N278" s="145"/>
    </row>
    <row r="279" spans="1:14" ht="15">
      <c r="A279" s="144"/>
      <c r="B279" s="103"/>
      <c r="C279" s="103"/>
      <c r="D279" s="145"/>
      <c r="E279" s="145"/>
      <c r="F279" s="145"/>
      <c r="G279" s="145"/>
      <c r="H279" s="23">
        <f t="shared" si="47"/>
      </c>
      <c r="I279" s="103"/>
      <c r="J279" s="103"/>
      <c r="K279" s="103"/>
      <c r="L279" s="103"/>
      <c r="M279" s="145"/>
      <c r="N279" s="145"/>
    </row>
    <row r="280" spans="1:14" ht="15">
      <c r="A280" s="144"/>
      <c r="B280" s="103"/>
      <c r="C280" s="103"/>
      <c r="D280" s="145"/>
      <c r="E280" s="145"/>
      <c r="F280" s="145"/>
      <c r="G280" s="145"/>
      <c r="H280" s="23">
        <f t="shared" si="47"/>
      </c>
      <c r="I280" s="103"/>
      <c r="J280" s="103"/>
      <c r="K280" s="103"/>
      <c r="L280" s="103"/>
      <c r="M280" s="145"/>
      <c r="N280" s="145"/>
    </row>
    <row r="281" spans="1:14" ht="15">
      <c r="A281" s="144"/>
      <c r="B281" s="103"/>
      <c r="C281" s="103"/>
      <c r="D281" s="145"/>
      <c r="E281" s="145"/>
      <c r="F281" s="145"/>
      <c r="G281" s="145"/>
      <c r="H281" s="23">
        <f t="shared" si="47"/>
      </c>
      <c r="I281" s="103"/>
      <c r="J281" s="103"/>
      <c r="K281" s="103"/>
      <c r="L281" s="103"/>
      <c r="M281" s="145"/>
      <c r="N281" s="145"/>
    </row>
    <row r="282" spans="1:14" ht="15">
      <c r="A282" s="144"/>
      <c r="B282" s="103"/>
      <c r="C282" s="103"/>
      <c r="D282" s="145"/>
      <c r="E282" s="145"/>
      <c r="F282" s="145"/>
      <c r="G282" s="145"/>
      <c r="H282" s="23">
        <f t="shared" si="47"/>
      </c>
      <c r="I282" s="103"/>
      <c r="J282" s="103"/>
      <c r="K282" s="103"/>
      <c r="L282" s="103"/>
      <c r="M282" s="145"/>
      <c r="N282" s="145"/>
    </row>
    <row r="283" spans="1:14" ht="15">
      <c r="A283" s="144"/>
      <c r="B283" s="103"/>
      <c r="C283" s="103"/>
      <c r="D283" s="145"/>
      <c r="E283" s="145"/>
      <c r="F283" s="145"/>
      <c r="G283" s="145"/>
      <c r="H283" s="23">
        <f t="shared" si="47"/>
      </c>
      <c r="I283" s="103"/>
      <c r="J283" s="103"/>
      <c r="K283" s="103"/>
      <c r="L283" s="103"/>
      <c r="M283" s="145"/>
      <c r="N283" s="145"/>
    </row>
    <row r="284" spans="1:14" ht="15">
      <c r="A284" s="144"/>
      <c r="B284" s="103"/>
      <c r="C284" s="103"/>
      <c r="D284" s="145"/>
      <c r="E284" s="145"/>
      <c r="F284" s="145"/>
      <c r="G284" s="145"/>
      <c r="H284" s="23">
        <f t="shared" si="47"/>
      </c>
      <c r="I284" s="103"/>
      <c r="J284" s="103"/>
      <c r="K284" s="103"/>
      <c r="L284" s="103"/>
      <c r="M284" s="145"/>
      <c r="N284" s="145"/>
    </row>
    <row r="285" spans="1:14" ht="15">
      <c r="A285" s="144"/>
      <c r="B285" s="103"/>
      <c r="C285" s="103"/>
      <c r="D285" s="145"/>
      <c r="E285" s="145"/>
      <c r="F285" s="145"/>
      <c r="G285" s="145"/>
      <c r="H285" s="23">
        <f t="shared" si="47"/>
      </c>
      <c r="I285" s="103"/>
      <c r="J285" s="103"/>
      <c r="K285" s="103"/>
      <c r="L285" s="103"/>
      <c r="M285" s="145"/>
      <c r="N285" s="145"/>
    </row>
    <row r="286" spans="1:14" ht="15">
      <c r="A286" s="144"/>
      <c r="B286" s="103"/>
      <c r="C286" s="103"/>
      <c r="D286" s="145"/>
      <c r="E286" s="145"/>
      <c r="F286" s="145"/>
      <c r="G286" s="145"/>
      <c r="H286" s="23">
        <f t="shared" si="47"/>
      </c>
      <c r="I286" s="103"/>
      <c r="J286" s="103"/>
      <c r="K286" s="103"/>
      <c r="L286" s="103"/>
      <c r="M286" s="145"/>
      <c r="N286" s="145"/>
    </row>
    <row r="287" spans="1:14" ht="15">
      <c r="A287" s="144"/>
      <c r="B287" s="103"/>
      <c r="C287" s="103"/>
      <c r="D287" s="145"/>
      <c r="E287" s="145"/>
      <c r="F287" s="145"/>
      <c r="G287" s="145"/>
      <c r="H287" s="23">
        <f t="shared" si="47"/>
      </c>
      <c r="I287" s="103"/>
      <c r="J287" s="103"/>
      <c r="K287" s="103"/>
      <c r="L287" s="103"/>
      <c r="M287" s="145"/>
      <c r="N287" s="145"/>
    </row>
    <row r="288" spans="1:14" ht="15">
      <c r="A288" s="144"/>
      <c r="B288" s="103"/>
      <c r="C288" s="103"/>
      <c r="D288" s="145"/>
      <c r="E288" s="145"/>
      <c r="F288" s="145"/>
      <c r="G288" s="145"/>
      <c r="H288" s="23">
        <f t="shared" si="47"/>
      </c>
      <c r="I288" s="103"/>
      <c r="J288" s="103"/>
      <c r="K288" s="103"/>
      <c r="L288" s="103"/>
      <c r="M288" s="145"/>
      <c r="N288" s="145"/>
    </row>
    <row r="289" spans="1:14" ht="15">
      <c r="A289" s="144"/>
      <c r="B289" s="103"/>
      <c r="C289" s="103"/>
      <c r="D289" s="145"/>
      <c r="E289" s="145"/>
      <c r="F289" s="145"/>
      <c r="G289" s="145"/>
      <c r="H289" s="23">
        <f t="shared" si="47"/>
      </c>
      <c r="I289" s="103"/>
      <c r="J289" s="103"/>
      <c r="K289" s="103"/>
      <c r="L289" s="103"/>
      <c r="M289" s="145"/>
      <c r="N289" s="145"/>
    </row>
    <row r="290" spans="1:14" ht="15">
      <c r="A290" s="144"/>
      <c r="B290" s="103"/>
      <c r="C290" s="103"/>
      <c r="D290" s="145"/>
      <c r="E290" s="145"/>
      <c r="F290" s="145"/>
      <c r="G290" s="145"/>
      <c r="H290" s="23">
        <f t="shared" si="47"/>
      </c>
      <c r="I290" s="103"/>
      <c r="J290" s="103"/>
      <c r="K290" s="103"/>
      <c r="L290" s="103"/>
      <c r="M290" s="145"/>
      <c r="N290" s="145"/>
    </row>
    <row r="291" spans="1:14" ht="15">
      <c r="A291" s="144"/>
      <c r="B291" s="103"/>
      <c r="C291" s="103"/>
      <c r="D291" s="145"/>
      <c r="E291" s="145"/>
      <c r="F291" s="145"/>
      <c r="G291" s="145"/>
      <c r="H291" s="23">
        <f t="shared" si="47"/>
      </c>
      <c r="I291" s="103"/>
      <c r="J291" s="103"/>
      <c r="K291" s="103"/>
      <c r="L291" s="103"/>
      <c r="M291" s="145"/>
      <c r="N291" s="145"/>
    </row>
    <row r="292" spans="1:14" ht="15">
      <c r="A292" s="144"/>
      <c r="B292" s="103"/>
      <c r="C292" s="103"/>
      <c r="D292" s="145"/>
      <c r="E292" s="145"/>
      <c r="F292" s="145"/>
      <c r="G292" s="145"/>
      <c r="H292" s="23">
        <f t="shared" si="47"/>
      </c>
      <c r="I292" s="103"/>
      <c r="J292" s="103"/>
      <c r="K292" s="103"/>
      <c r="L292" s="103"/>
      <c r="M292" s="145"/>
      <c r="N292" s="145"/>
    </row>
    <row r="293" spans="1:14" ht="15">
      <c r="A293" s="144"/>
      <c r="B293" s="103"/>
      <c r="C293" s="103"/>
      <c r="D293" s="145"/>
      <c r="E293" s="145"/>
      <c r="F293" s="145"/>
      <c r="G293" s="145"/>
      <c r="H293" s="23">
        <f t="shared" si="47"/>
      </c>
      <c r="I293" s="103"/>
      <c r="J293" s="103"/>
      <c r="K293" s="103"/>
      <c r="L293" s="103"/>
      <c r="M293" s="145"/>
      <c r="N293" s="145"/>
    </row>
    <row r="294" spans="1:14" ht="15">
      <c r="A294" s="144"/>
      <c r="B294" s="103"/>
      <c r="C294" s="103"/>
      <c r="D294" s="145"/>
      <c r="E294" s="145"/>
      <c r="F294" s="145"/>
      <c r="G294" s="145"/>
      <c r="H294" s="23">
        <f t="shared" si="47"/>
      </c>
      <c r="I294" s="103"/>
      <c r="J294" s="103"/>
      <c r="K294" s="103"/>
      <c r="L294" s="103"/>
      <c r="M294" s="145"/>
      <c r="N294" s="145"/>
    </row>
    <row r="295" spans="1:14" ht="15">
      <c r="A295" s="144"/>
      <c r="B295" s="103"/>
      <c r="C295" s="103"/>
      <c r="D295" s="145"/>
      <c r="E295" s="145"/>
      <c r="F295" s="145"/>
      <c r="G295" s="145"/>
      <c r="H295" s="23">
        <f t="shared" si="47"/>
      </c>
      <c r="I295" s="103"/>
      <c r="J295" s="103"/>
      <c r="K295" s="103"/>
      <c r="L295" s="103"/>
      <c r="M295" s="145"/>
      <c r="N295" s="145"/>
    </row>
    <row r="296" spans="1:14" ht="15">
      <c r="A296" s="144"/>
      <c r="B296" s="103"/>
      <c r="C296" s="103"/>
      <c r="D296" s="145"/>
      <c r="E296" s="145"/>
      <c r="F296" s="145"/>
      <c r="G296" s="145"/>
      <c r="H296" s="23">
        <f t="shared" si="47"/>
      </c>
      <c r="I296" s="103"/>
      <c r="J296" s="103"/>
      <c r="K296" s="103"/>
      <c r="L296" s="103"/>
      <c r="M296" s="145"/>
      <c r="N296" s="145"/>
    </row>
    <row r="297" spans="1:14" ht="15">
      <c r="A297" s="144"/>
      <c r="B297" s="103"/>
      <c r="C297" s="103"/>
      <c r="D297" s="145"/>
      <c r="E297" s="145"/>
      <c r="F297" s="145"/>
      <c r="G297" s="145"/>
      <c r="H297" s="23">
        <f t="shared" si="47"/>
      </c>
      <c r="I297" s="103"/>
      <c r="J297" s="103"/>
      <c r="K297" s="103"/>
      <c r="L297" s="103"/>
      <c r="M297" s="145"/>
      <c r="N297" s="145"/>
    </row>
    <row r="298" spans="1:14" ht="15">
      <c r="A298" s="144"/>
      <c r="B298" s="103"/>
      <c r="C298" s="103"/>
      <c r="D298" s="145"/>
      <c r="E298" s="145"/>
      <c r="F298" s="145"/>
      <c r="G298" s="145"/>
      <c r="H298" s="23">
        <f t="shared" si="47"/>
      </c>
      <c r="I298" s="103"/>
      <c r="J298" s="103"/>
      <c r="K298" s="103"/>
      <c r="L298" s="103"/>
      <c r="M298" s="145"/>
      <c r="N298" s="145"/>
    </row>
    <row r="299" spans="1:14" ht="15">
      <c r="A299" s="144"/>
      <c r="B299" s="103"/>
      <c r="C299" s="103"/>
      <c r="D299" s="145"/>
      <c r="E299" s="145"/>
      <c r="F299" s="145"/>
      <c r="G299" s="145"/>
      <c r="H299" s="23">
        <f t="shared" si="47"/>
      </c>
      <c r="I299" s="103"/>
      <c r="J299" s="103"/>
      <c r="K299" s="103"/>
      <c r="L299" s="103"/>
      <c r="M299" s="145"/>
      <c r="N299" s="145"/>
    </row>
    <row r="300" spans="1:14" ht="15">
      <c r="A300" s="144"/>
      <c r="B300" s="103"/>
      <c r="C300" s="103"/>
      <c r="D300" s="145"/>
      <c r="E300" s="145"/>
      <c r="F300" s="145"/>
      <c r="G300" s="145"/>
      <c r="H300" s="23">
        <f t="shared" si="47"/>
      </c>
      <c r="I300" s="103"/>
      <c r="J300" s="103"/>
      <c r="K300" s="103"/>
      <c r="L300" s="103"/>
      <c r="M300" s="145"/>
      <c r="N300" s="145"/>
    </row>
    <row r="301" spans="1:14" ht="15">
      <c r="A301" s="144"/>
      <c r="B301" s="103"/>
      <c r="C301" s="103"/>
      <c r="D301" s="145"/>
      <c r="E301" s="145"/>
      <c r="F301" s="145"/>
      <c r="G301" s="145"/>
      <c r="H301" s="23">
        <f t="shared" si="47"/>
      </c>
      <c r="I301" s="103"/>
      <c r="J301" s="103"/>
      <c r="K301" s="103"/>
      <c r="L301" s="103"/>
      <c r="M301" s="145"/>
      <c r="N301" s="145"/>
    </row>
    <row r="302" spans="1:14" ht="15">
      <c r="A302" s="144"/>
      <c r="B302" s="103"/>
      <c r="C302" s="103"/>
      <c r="D302" s="145"/>
      <c r="E302" s="145"/>
      <c r="F302" s="145"/>
      <c r="G302" s="145"/>
      <c r="H302" s="23">
        <f t="shared" si="47"/>
      </c>
      <c r="I302" s="103"/>
      <c r="J302" s="103"/>
      <c r="K302" s="103"/>
      <c r="L302" s="103"/>
      <c r="M302" s="145"/>
      <c r="N302" s="145"/>
    </row>
    <row r="303" spans="1:14" ht="15">
      <c r="A303" s="144"/>
      <c r="B303" s="103"/>
      <c r="C303" s="103"/>
      <c r="D303" s="145"/>
      <c r="E303" s="145"/>
      <c r="F303" s="145"/>
      <c r="G303" s="145"/>
      <c r="H303" s="23">
        <f t="shared" si="47"/>
      </c>
      <c r="I303" s="103"/>
      <c r="J303" s="103"/>
      <c r="K303" s="103"/>
      <c r="L303" s="103"/>
      <c r="M303" s="145"/>
      <c r="N303" s="145"/>
    </row>
    <row r="304" spans="1:14" ht="15">
      <c r="A304" s="144"/>
      <c r="B304" s="103"/>
      <c r="C304" s="103"/>
      <c r="D304" s="145"/>
      <c r="E304" s="145"/>
      <c r="F304" s="145"/>
      <c r="G304" s="145"/>
      <c r="H304" s="23">
        <f t="shared" si="47"/>
      </c>
      <c r="I304" s="103"/>
      <c r="J304" s="103"/>
      <c r="K304" s="103"/>
      <c r="L304" s="103"/>
      <c r="M304" s="145"/>
      <c r="N304" s="145"/>
    </row>
    <row r="305" spans="1:14" ht="15">
      <c r="A305" s="144"/>
      <c r="B305" s="103"/>
      <c r="C305" s="103"/>
      <c r="D305" s="145"/>
      <c r="E305" s="145"/>
      <c r="F305" s="145"/>
      <c r="G305" s="145"/>
      <c r="H305" s="23">
        <f t="shared" si="47"/>
      </c>
      <c r="I305" s="103"/>
      <c r="J305" s="103"/>
      <c r="K305" s="103"/>
      <c r="L305" s="103"/>
      <c r="M305" s="145"/>
      <c r="N305" s="145"/>
    </row>
    <row r="306" spans="1:14" ht="15">
      <c r="A306" s="144"/>
      <c r="B306" s="103"/>
      <c r="C306" s="103"/>
      <c r="D306" s="145"/>
      <c r="E306" s="145"/>
      <c r="F306" s="145"/>
      <c r="G306" s="145"/>
      <c r="H306" s="23">
        <f t="shared" si="47"/>
      </c>
      <c r="I306" s="103"/>
      <c r="J306" s="103"/>
      <c r="K306" s="103"/>
      <c r="L306" s="103"/>
      <c r="M306" s="145"/>
      <c r="N306" s="145"/>
    </row>
    <row r="307" spans="1:14" ht="15">
      <c r="A307" s="144"/>
      <c r="B307" s="103"/>
      <c r="C307" s="103"/>
      <c r="D307" s="145"/>
      <c r="E307" s="145"/>
      <c r="F307" s="145"/>
      <c r="G307" s="145"/>
      <c r="H307" s="23">
        <f t="shared" si="47"/>
      </c>
      <c r="I307" s="103"/>
      <c r="J307" s="103"/>
      <c r="K307" s="103"/>
      <c r="L307" s="103"/>
      <c r="M307" s="145"/>
      <c r="N307" s="145"/>
    </row>
    <row r="308" spans="1:14" ht="15">
      <c r="A308" s="144"/>
      <c r="B308" s="103"/>
      <c r="C308" s="103"/>
      <c r="D308" s="145"/>
      <c r="E308" s="145"/>
      <c r="F308" s="145"/>
      <c r="G308" s="145"/>
      <c r="H308" s="23">
        <f t="shared" si="47"/>
      </c>
      <c r="I308" s="103"/>
      <c r="J308" s="103"/>
      <c r="K308" s="103"/>
      <c r="L308" s="103"/>
      <c r="M308" s="145"/>
      <c r="N308" s="145"/>
    </row>
    <row r="309" spans="1:14" ht="15">
      <c r="A309" s="144"/>
      <c r="B309" s="103"/>
      <c r="C309" s="103"/>
      <c r="D309" s="145"/>
      <c r="E309" s="145"/>
      <c r="F309" s="145"/>
      <c r="G309" s="145"/>
      <c r="H309" s="23">
        <f t="shared" si="47"/>
      </c>
      <c r="I309" s="103"/>
      <c r="J309" s="103"/>
      <c r="K309" s="103"/>
      <c r="L309" s="103"/>
      <c r="M309" s="145"/>
      <c r="N309" s="145"/>
    </row>
    <row r="310" spans="1:14" ht="15">
      <c r="A310" s="144"/>
      <c r="B310" s="103"/>
      <c r="C310" s="103"/>
      <c r="D310" s="145"/>
      <c r="E310" s="145"/>
      <c r="F310" s="145"/>
      <c r="G310" s="145"/>
      <c r="H310" s="23">
        <f t="shared" si="47"/>
      </c>
      <c r="I310" s="103"/>
      <c r="J310" s="103"/>
      <c r="K310" s="103"/>
      <c r="L310" s="103"/>
      <c r="M310" s="145"/>
      <c r="N310" s="145"/>
    </row>
    <row r="311" spans="1:14" ht="15">
      <c r="A311" s="144"/>
      <c r="B311" s="103"/>
      <c r="C311" s="103"/>
      <c r="D311" s="145"/>
      <c r="E311" s="145"/>
      <c r="F311" s="145"/>
      <c r="G311" s="145"/>
      <c r="H311" s="23">
        <f t="shared" si="47"/>
      </c>
      <c r="I311" s="103"/>
      <c r="J311" s="103"/>
      <c r="K311" s="103"/>
      <c r="L311" s="103"/>
      <c r="M311" s="145"/>
      <c r="N311" s="145"/>
    </row>
    <row r="312" spans="1:14" ht="15">
      <c r="A312" s="144"/>
      <c r="B312" s="103"/>
      <c r="C312" s="103"/>
      <c r="D312" s="145"/>
      <c r="E312" s="145"/>
      <c r="F312" s="145"/>
      <c r="G312" s="145"/>
      <c r="H312" s="23">
        <f t="shared" si="47"/>
      </c>
      <c r="I312" s="103"/>
      <c r="J312" s="103"/>
      <c r="K312" s="103"/>
      <c r="L312" s="103"/>
      <c r="M312" s="145"/>
      <c r="N312" s="145"/>
    </row>
    <row r="313" spans="1:14" ht="15">
      <c r="A313" s="144"/>
      <c r="B313" s="103"/>
      <c r="C313" s="103"/>
      <c r="D313" s="145"/>
      <c r="E313" s="145"/>
      <c r="F313" s="145"/>
      <c r="G313" s="145"/>
      <c r="H313" s="23">
        <f t="shared" si="47"/>
      </c>
      <c r="I313" s="103"/>
      <c r="J313" s="103"/>
      <c r="K313" s="103"/>
      <c r="L313" s="103"/>
      <c r="M313" s="145"/>
      <c r="N313" s="145"/>
    </row>
    <row r="314" spans="1:14" ht="15">
      <c r="A314" s="144"/>
      <c r="B314" s="103"/>
      <c r="C314" s="103"/>
      <c r="D314" s="145"/>
      <c r="E314" s="145"/>
      <c r="F314" s="145"/>
      <c r="G314" s="145"/>
      <c r="H314" s="23">
        <f t="shared" si="47"/>
      </c>
      <c r="I314" s="103"/>
      <c r="J314" s="103"/>
      <c r="K314" s="103"/>
      <c r="L314" s="103"/>
      <c r="M314" s="145"/>
      <c r="N314" s="145"/>
    </row>
    <row r="315" spans="1:14" ht="15">
      <c r="A315" s="144"/>
      <c r="B315" s="103"/>
      <c r="C315" s="103"/>
      <c r="D315" s="145"/>
      <c r="E315" s="145"/>
      <c r="F315" s="145"/>
      <c r="G315" s="145"/>
      <c r="H315" s="23">
        <f t="shared" si="47"/>
      </c>
      <c r="I315" s="103"/>
      <c r="J315" s="103"/>
      <c r="K315" s="103"/>
      <c r="L315" s="103"/>
      <c r="M315" s="145"/>
      <c r="N315" s="145"/>
    </row>
  </sheetData>
  <sheetProtection/>
  <mergeCells count="1">
    <mergeCell ref="C3:D3"/>
  </mergeCells>
  <conditionalFormatting sqref="G12">
    <cfRule type="cellIs" priority="3" dxfId="0" operator="lessThan" stopIfTrue="1">
      <formula>1</formula>
    </cfRule>
    <cfRule type="cellIs" priority="4" dxfId="0" operator="greaterThan" stopIfTrue="1">
      <formula>1</formula>
    </cfRule>
  </conditionalFormatting>
  <conditionalFormatting sqref="J12">
    <cfRule type="cellIs" priority="1" dxfId="0" operator="lessThan" stopIfTrue="1">
      <formula>1</formula>
    </cfRule>
    <cfRule type="cellIs" priority="2" dxfId="0" operator="greaterThan" stopIfTrue="1">
      <formula>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5"/>
  <sheetViews>
    <sheetView showGridLines="0" zoomScale="90" zoomScaleNormal="90" workbookViewId="0" topLeftCell="A10">
      <selection activeCell="T17" sqref="T17"/>
    </sheetView>
  </sheetViews>
  <sheetFormatPr defaultColWidth="9.140625" defaultRowHeight="15"/>
  <cols>
    <col min="1" max="1" width="5.421875" style="9" customWidth="1"/>
    <col min="2" max="2" width="10.7109375" style="55" customWidth="1"/>
    <col min="3" max="3" width="32.7109375" style="56" customWidth="1"/>
    <col min="4" max="4" width="5.57421875" style="9" bestFit="1" customWidth="1"/>
    <col min="5" max="5" width="6.8515625" style="30" bestFit="1" customWidth="1"/>
    <col min="6" max="7" width="6.00390625" style="57" bestFit="1" customWidth="1"/>
    <col min="8" max="8" width="5.57421875" style="30" bestFit="1" customWidth="1"/>
    <col min="9" max="9" width="7.140625" style="30" bestFit="1" customWidth="1"/>
    <col min="10" max="11" width="6.00390625" style="57" bestFit="1" customWidth="1"/>
    <col min="12" max="12" width="5.57421875" style="30" customWidth="1"/>
    <col min="13" max="13" width="6.8515625" style="30" bestFit="1" customWidth="1"/>
    <col min="14" max="15" width="6.00390625" style="57" bestFit="1" customWidth="1"/>
    <col min="16" max="16" width="9.140625" style="57" customWidth="1"/>
    <col min="17" max="17" width="8.57421875" style="57" bestFit="1" customWidth="1"/>
    <col min="18" max="18" width="8.7109375" style="13" bestFit="1" customWidth="1"/>
    <col min="19" max="19" width="9.00390625" style="13" bestFit="1" customWidth="1"/>
    <col min="20" max="20" width="10.57421875" style="57" customWidth="1"/>
    <col min="21" max="21" width="9.28125" style="57" customWidth="1"/>
    <col min="22" max="22" width="8.57421875" style="57" bestFit="1" customWidth="1"/>
    <col min="23" max="23" width="3.8515625" style="9" customWidth="1"/>
    <col min="24" max="16384" width="9.140625" style="9" customWidth="1"/>
  </cols>
  <sheetData>
    <row r="1" spans="1:22" s="30" customFormat="1" ht="27">
      <c r="A1" s="58"/>
      <c r="B1" s="59"/>
      <c r="C1" s="60"/>
      <c r="D1" s="17"/>
      <c r="E1" s="17"/>
      <c r="F1" s="57"/>
      <c r="G1" s="57"/>
      <c r="J1" s="57"/>
      <c r="K1" s="57"/>
      <c r="N1" s="57"/>
      <c r="O1" s="57"/>
      <c r="P1" s="57"/>
      <c r="Q1" s="57"/>
      <c r="R1" s="13"/>
      <c r="S1" s="13"/>
      <c r="T1" s="57"/>
      <c r="U1" s="57"/>
      <c r="V1" s="57"/>
    </row>
    <row r="2" spans="1:22" s="30" customFormat="1" ht="15">
      <c r="A2" s="17"/>
      <c r="B2" s="59"/>
      <c r="C2" s="60"/>
      <c r="D2" s="17"/>
      <c r="E2" s="17"/>
      <c r="F2" s="57"/>
      <c r="G2" s="57"/>
      <c r="J2" s="57"/>
      <c r="K2" s="57"/>
      <c r="N2" s="57"/>
      <c r="O2" s="57"/>
      <c r="P2" s="57"/>
      <c r="Q2" s="57"/>
      <c r="R2" s="13"/>
      <c r="S2" s="13"/>
      <c r="T2" s="57"/>
      <c r="U2" s="57"/>
      <c r="V2" s="57"/>
    </row>
    <row r="3" spans="1:22" s="30" customFormat="1" ht="16.5">
      <c r="A3" s="61"/>
      <c r="B3" s="59"/>
      <c r="C3" s="60"/>
      <c r="D3" s="17"/>
      <c r="E3" s="17"/>
      <c r="F3" s="57"/>
      <c r="G3" s="57"/>
      <c r="J3" s="57"/>
      <c r="K3" s="57"/>
      <c r="N3" s="57"/>
      <c r="O3" s="57"/>
      <c r="P3" s="57"/>
      <c r="Q3" s="57"/>
      <c r="R3" s="13"/>
      <c r="S3" s="13"/>
      <c r="T3" s="57"/>
      <c r="U3" s="57"/>
      <c r="V3" s="57"/>
    </row>
    <row r="4" spans="1:22" s="30" customFormat="1" ht="22.5">
      <c r="A4" s="62" t="s">
        <v>150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57"/>
      <c r="P4" s="57"/>
      <c r="Q4" s="57"/>
      <c r="R4" s="13"/>
      <c r="S4" s="13"/>
      <c r="T4" s="57"/>
      <c r="U4" s="57"/>
      <c r="V4" s="57"/>
    </row>
    <row r="5" spans="1:22" s="30" customFormat="1" ht="19.5">
      <c r="A5" s="63" t="str">
        <f>MARKAH!C1</f>
        <v>Sem 1 Sesi 2019/2020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57"/>
      <c r="P5" s="57"/>
      <c r="Q5" s="57"/>
      <c r="R5" s="13"/>
      <c r="S5" s="13"/>
      <c r="T5" s="57"/>
      <c r="U5" s="57"/>
      <c r="V5" s="57"/>
    </row>
    <row r="6" spans="1:22" s="30" customFormat="1" ht="16.5">
      <c r="A6" s="61"/>
      <c r="B6" s="59"/>
      <c r="C6" s="60"/>
      <c r="D6" s="17"/>
      <c r="E6" s="17"/>
      <c r="F6" s="57"/>
      <c r="G6" s="57"/>
      <c r="J6" s="57"/>
      <c r="K6" s="57"/>
      <c r="N6" s="57"/>
      <c r="O6" s="57"/>
      <c r="P6" s="57"/>
      <c r="Q6" s="57"/>
      <c r="R6" s="13"/>
      <c r="S6" s="13"/>
      <c r="T6" s="57"/>
      <c r="U6" s="57"/>
      <c r="V6" s="57"/>
    </row>
    <row r="7" spans="1:22" s="30" customFormat="1" ht="30">
      <c r="A7" s="64"/>
      <c r="B7" s="65"/>
      <c r="C7" s="66" t="s">
        <v>2</v>
      </c>
      <c r="D7" s="66"/>
      <c r="E7" s="66"/>
      <c r="F7" s="67" t="s">
        <v>151</v>
      </c>
      <c r="G7" s="67"/>
      <c r="H7" s="67"/>
      <c r="I7" s="67"/>
      <c r="J7" s="67"/>
      <c r="K7" s="67"/>
      <c r="L7" s="67"/>
      <c r="M7" s="67"/>
      <c r="N7" s="67"/>
      <c r="O7" s="57"/>
      <c r="P7" s="57"/>
      <c r="Q7" s="57"/>
      <c r="R7" s="13"/>
      <c r="S7" s="13"/>
      <c r="T7" s="57"/>
      <c r="U7" s="57"/>
      <c r="V7" s="57"/>
    </row>
    <row r="8" spans="1:22" s="30" customFormat="1" ht="33" customHeight="1">
      <c r="A8" s="61"/>
      <c r="B8" s="59"/>
      <c r="C8" s="68" t="str">
        <f>MARKAH!C2</f>
        <v>I13</v>
      </c>
      <c r="D8" s="68"/>
      <c r="E8" s="68"/>
      <c r="F8" s="69" t="str">
        <f>MARKAH!C3</f>
        <v>ISM USULUDDIN DENGAN KAUNSELING</v>
      </c>
      <c r="G8" s="69"/>
      <c r="H8" s="69"/>
      <c r="I8" s="69"/>
      <c r="J8" s="69"/>
      <c r="K8" s="69"/>
      <c r="L8" s="69"/>
      <c r="M8" s="69"/>
      <c r="N8" s="69"/>
      <c r="O8" s="57"/>
      <c r="P8" s="57"/>
      <c r="Q8" s="57"/>
      <c r="R8" s="13"/>
      <c r="S8" s="13"/>
      <c r="T8" s="57"/>
      <c r="U8" s="57"/>
      <c r="V8" s="57"/>
    </row>
    <row r="9" spans="1:22" s="30" customFormat="1" ht="16.5">
      <c r="A9" s="61"/>
      <c r="B9" s="59"/>
      <c r="C9" s="67" t="s">
        <v>6</v>
      </c>
      <c r="D9" s="67"/>
      <c r="E9" s="67"/>
      <c r="F9" s="67" t="s">
        <v>8</v>
      </c>
      <c r="G9" s="67"/>
      <c r="H9" s="67"/>
      <c r="I9" s="67"/>
      <c r="J9" s="67"/>
      <c r="K9" s="67"/>
      <c r="L9" s="67"/>
      <c r="M9" s="67"/>
      <c r="N9" s="67"/>
      <c r="O9" s="57"/>
      <c r="P9" s="57"/>
      <c r="Q9" s="57"/>
      <c r="R9" s="13"/>
      <c r="S9" s="13"/>
      <c r="T9" s="57"/>
      <c r="U9" s="57"/>
      <c r="V9" s="57"/>
    </row>
    <row r="10" spans="1:22" s="30" customFormat="1" ht="33" customHeight="1">
      <c r="A10" s="61"/>
      <c r="B10" s="59"/>
      <c r="C10" s="69" t="str">
        <f>MARKAH!C4</f>
        <v>SYI 10102</v>
      </c>
      <c r="D10" s="69"/>
      <c r="E10" s="69"/>
      <c r="F10" s="69" t="str">
        <f>MARKAH!C5</f>
        <v>FIQH AL-IBADAT</v>
      </c>
      <c r="G10" s="69"/>
      <c r="H10" s="69"/>
      <c r="I10" s="69"/>
      <c r="J10" s="69"/>
      <c r="K10" s="69"/>
      <c r="L10" s="69"/>
      <c r="M10" s="69"/>
      <c r="N10" s="69"/>
      <c r="O10" s="57"/>
      <c r="P10" s="57"/>
      <c r="Q10" s="57"/>
      <c r="R10" s="13"/>
      <c r="S10" s="13"/>
      <c r="T10" s="57"/>
      <c r="U10" s="57"/>
      <c r="V10" s="57"/>
    </row>
    <row r="11" spans="1:22" s="30" customFormat="1" ht="16.5">
      <c r="A11" s="61"/>
      <c r="B11" s="59"/>
      <c r="C11" s="60"/>
      <c r="F11" s="57"/>
      <c r="G11" s="57"/>
      <c r="J11" s="57"/>
      <c r="K11" s="57"/>
      <c r="N11" s="57"/>
      <c r="O11" s="57"/>
      <c r="P11" s="57"/>
      <c r="Q11" s="57"/>
      <c r="R11" s="13"/>
      <c r="S11" s="13"/>
      <c r="T11" s="57"/>
      <c r="U11" s="57"/>
      <c r="V11" s="57"/>
    </row>
    <row r="12" spans="1:22" s="30" customFormat="1" ht="15">
      <c r="A12" s="70"/>
      <c r="B12" s="71"/>
      <c r="C12" s="12"/>
      <c r="F12" s="57"/>
      <c r="G12" s="57"/>
      <c r="J12" s="57"/>
      <c r="K12" s="57"/>
      <c r="N12" s="57"/>
      <c r="O12" s="57"/>
      <c r="P12" s="57"/>
      <c r="Q12" s="57"/>
      <c r="R12" s="13"/>
      <c r="S12" s="13"/>
      <c r="T12" s="57"/>
      <c r="U12" s="57"/>
      <c r="V12" s="57"/>
    </row>
    <row r="13" spans="2:23" s="53" customFormat="1" ht="18" customHeight="1">
      <c r="B13" s="72"/>
      <c r="C13" s="73"/>
      <c r="D13" s="74" t="str">
        <f>MARKAH!D10</f>
        <v>KKM1</v>
      </c>
      <c r="E13" s="75"/>
      <c r="F13" s="75"/>
      <c r="G13" s="75"/>
      <c r="H13" s="74" t="str">
        <f>MARKAH!E10</f>
        <v>KKM6</v>
      </c>
      <c r="I13" s="75"/>
      <c r="J13" s="75"/>
      <c r="K13" s="75"/>
      <c r="L13" s="74" t="str">
        <f>MARKAH!F10</f>
        <v>KKM7</v>
      </c>
      <c r="M13" s="75"/>
      <c r="N13" s="75"/>
      <c r="O13" s="75"/>
      <c r="P13" s="88"/>
      <c r="Q13" s="90"/>
      <c r="R13" s="91"/>
      <c r="S13" s="91"/>
      <c r="T13" s="92"/>
      <c r="U13" s="92"/>
      <c r="V13" s="92"/>
      <c r="W13" s="17"/>
    </row>
    <row r="14" spans="1:23" s="53" customFormat="1" ht="18.75">
      <c r="A14" s="76"/>
      <c r="B14" s="77"/>
      <c r="C14" s="78"/>
      <c r="D14" s="79" t="str">
        <f>MARKAH!D11</f>
        <v>CLO1</v>
      </c>
      <c r="E14" s="79"/>
      <c r="F14" s="79"/>
      <c r="G14" s="79"/>
      <c r="H14" s="79" t="str">
        <f>MARKAH!E11</f>
        <v>CLO2</v>
      </c>
      <c r="I14" s="79"/>
      <c r="J14" s="79"/>
      <c r="K14" s="79"/>
      <c r="L14" s="79" t="str">
        <f>MARKAH!F11</f>
        <v>CLO3</v>
      </c>
      <c r="M14" s="79"/>
      <c r="N14" s="79"/>
      <c r="O14" s="79"/>
      <c r="P14" s="88"/>
      <c r="Q14" s="90"/>
      <c r="R14" s="91"/>
      <c r="S14" s="91"/>
      <c r="T14" s="93"/>
      <c r="U14" s="93"/>
      <c r="V14" s="93"/>
      <c r="W14" s="17"/>
    </row>
    <row r="15" spans="1:22" s="54" customFormat="1" ht="48">
      <c r="A15" s="80" t="s">
        <v>27</v>
      </c>
      <c r="B15" s="81" t="s">
        <v>28</v>
      </c>
      <c r="C15" s="80" t="s">
        <v>29</v>
      </c>
      <c r="D15" s="82">
        <f>MARKAH!D12</f>
        <v>0.3</v>
      </c>
      <c r="E15" s="82">
        <v>1</v>
      </c>
      <c r="F15" s="83" t="s">
        <v>152</v>
      </c>
      <c r="G15" s="83" t="s">
        <v>153</v>
      </c>
      <c r="H15" s="82">
        <f>MARKAH!E12</f>
        <v>0.4</v>
      </c>
      <c r="I15" s="82">
        <v>1</v>
      </c>
      <c r="J15" s="83" t="s">
        <v>152</v>
      </c>
      <c r="K15" s="83" t="s">
        <v>153</v>
      </c>
      <c r="L15" s="82">
        <f>MARKAH!F12</f>
        <v>0.3</v>
      </c>
      <c r="M15" s="82">
        <v>1</v>
      </c>
      <c r="N15" s="83" t="s">
        <v>152</v>
      </c>
      <c r="O15" s="83" t="s">
        <v>153</v>
      </c>
      <c r="P15" s="89" t="s">
        <v>154</v>
      </c>
      <c r="Q15" s="94" t="s">
        <v>155</v>
      </c>
      <c r="R15" s="83" t="s">
        <v>152</v>
      </c>
      <c r="S15" s="83" t="s">
        <v>153</v>
      </c>
      <c r="T15" s="89" t="s">
        <v>156</v>
      </c>
      <c r="U15" s="89" t="s">
        <v>157</v>
      </c>
      <c r="V15" s="83" t="s">
        <v>158</v>
      </c>
    </row>
    <row r="16" spans="1:22" s="53" customFormat="1" ht="15">
      <c r="A16" s="84">
        <f>IF(ISBLANK(MARKAH!A13),"",MARKAH!A13)</f>
        <v>1</v>
      </c>
      <c r="B16" s="84" t="str">
        <f>IF(ISBLANK(MARKAH!B13),"",MARKAH!B13)</f>
        <v>'054845</v>
      </c>
      <c r="C16" s="85" t="str">
        <f>IF(ISBLANK(MARKAH!C13),"",MARKAH!C13)</f>
        <v>IWANI NUR HADHIRAH BINTI MOHAMAD BAZLAN</v>
      </c>
      <c r="D16" s="84">
        <f>IF(ISNUMBER(A16),MARKAH!D13,"")</f>
        <v>24</v>
      </c>
      <c r="E16" s="86">
        <f>IF(ISNUMBER($A16),D16/D$15,"")</f>
        <v>80</v>
      </c>
      <c r="F16" s="87" t="str">
        <f aca="true" t="shared" si="0" ref="F16:F79">IF(ISNUMBER(E16),VLOOKUP(E16,GradePoint,2),"")</f>
        <v>A</v>
      </c>
      <c r="G16" s="86">
        <f aca="true" t="shared" si="1" ref="G16:G79">IF(ISNUMBER(E16),VLOOKUP(E16,GradePoint,3),"")</f>
        <v>4</v>
      </c>
      <c r="H16" s="87">
        <f>IF(ISNUMBER(A16),MARKAH!E13,"")</f>
        <v>29</v>
      </c>
      <c r="I16" s="86">
        <f>IF(ISNUMBER($H16),H16/H$15,"")</f>
        <v>72.5</v>
      </c>
      <c r="J16" s="87" t="str">
        <f aca="true" t="shared" si="2" ref="J16:J79">IF(ISNUMBER(I16),VLOOKUP(I16,GradePoint,2),"")</f>
        <v>B+</v>
      </c>
      <c r="K16" s="86">
        <f aca="true" t="shared" si="3" ref="K16:K79">IF(ISNUMBER(I16),VLOOKUP(I16,GradePoint,3),"")</f>
        <v>3.33</v>
      </c>
      <c r="L16" s="87">
        <f>IF(ISNUMBER(A16),MARKAH!F13,"")</f>
        <v>22</v>
      </c>
      <c r="M16" s="86">
        <f>IF(ISNUMBER($L16),L16/L$15,"")</f>
        <v>73.33333333333334</v>
      </c>
      <c r="N16" s="87" t="str">
        <f aca="true" t="shared" si="4" ref="N16:N79">IF(ISNUMBER(M16),VLOOKUP(M16,GradePoint,2),"")</f>
        <v>B+</v>
      </c>
      <c r="O16" s="86">
        <f aca="true" t="shared" si="5" ref="O16:O79">IF(ISNUMBER(M16),VLOOKUP(M16,GradePoint,3),"")</f>
        <v>3.33</v>
      </c>
      <c r="P16" s="86">
        <f>IF(ISNUMBER($A16),D16+H16+L16,"")</f>
        <v>75</v>
      </c>
      <c r="Q16" s="87">
        <f>IF(ISNUMBER(P16),CEILING(P16,1),"")</f>
        <v>75</v>
      </c>
      <c r="R16" s="28" t="str">
        <f aca="true" t="shared" si="6" ref="R16:R79">IF(ISNUMBER(Q16),VLOOKUP(Q16,GradePoint,2),"")</f>
        <v>A-</v>
      </c>
      <c r="S16" s="28">
        <f aca="true" t="shared" si="7" ref="S16:S79">IF(ISNUMBER(Q16),VLOOKUP(Q16,GradePoint,3),"")</f>
        <v>3.67</v>
      </c>
      <c r="T16" s="86">
        <f>IF(ISNUMBER(P16),MARKAH!H13,"")</f>
        <v>46</v>
      </c>
      <c r="U16" s="86">
        <f>IF(ISNUMBER(P16),MARKAH!I13,"")</f>
        <v>29</v>
      </c>
      <c r="V16" s="95">
        <f>IF(ISNUMBER(U16),CEILING(SUM(T16:U16),1),"")</f>
        <v>75</v>
      </c>
    </row>
    <row r="17" spans="1:22" s="53" customFormat="1" ht="15">
      <c r="A17" s="84">
        <f>IF(ISBLANK(MARKAH!A14),"",MARKAH!A14)</f>
        <v>2</v>
      </c>
      <c r="B17" s="84" t="str">
        <f>IF(ISBLANK(MARKAH!B14),"",MARKAH!B14)</f>
        <v>'054872</v>
      </c>
      <c r="C17" s="85" t="str">
        <f>IF(ISBLANK(MARKAH!C14),"",MARKAH!C14)</f>
        <v>NURUL AIN SHAHIRA BINTI SAMSURI</v>
      </c>
      <c r="D17" s="84">
        <f>IF(ISNUMBER(A17),MARKAH!D14,"")</f>
        <v>22</v>
      </c>
      <c r="E17" s="86">
        <f aca="true" t="shared" si="8" ref="E17:E80">IF(ISNUMBER($A17),D17/D$15,"")</f>
        <v>73.33333333333334</v>
      </c>
      <c r="F17" s="87" t="str">
        <f t="shared" si="0"/>
        <v>B+</v>
      </c>
      <c r="G17" s="86">
        <f t="shared" si="1"/>
        <v>3.33</v>
      </c>
      <c r="H17" s="87">
        <f>IF(ISNUMBER(A17),MARKAH!E14,"")</f>
        <v>26</v>
      </c>
      <c r="I17" s="86">
        <f aca="true" t="shared" si="9" ref="I17:I80">IF(ISNUMBER($H17),H17/H$15,"")</f>
        <v>65</v>
      </c>
      <c r="J17" s="87" t="str">
        <f t="shared" si="2"/>
        <v>B</v>
      </c>
      <c r="K17" s="86">
        <f t="shared" si="3"/>
        <v>3</v>
      </c>
      <c r="L17" s="87">
        <f>IF(ISNUMBER(A17),MARKAH!F16,"")</f>
        <v>22</v>
      </c>
      <c r="M17" s="86">
        <f aca="true" t="shared" si="10" ref="M17:M80">IF(ISNUMBER($L17),L17/L$15,"")</f>
        <v>73.33333333333334</v>
      </c>
      <c r="N17" s="87" t="str">
        <f t="shared" si="4"/>
        <v>B+</v>
      </c>
      <c r="O17" s="86">
        <f t="shared" si="5"/>
        <v>3.33</v>
      </c>
      <c r="P17" s="86">
        <f aca="true" t="shared" si="11" ref="P17:P80">IF(ISNUMBER($A17),D17+H17+L17,"")</f>
        <v>70</v>
      </c>
      <c r="Q17" s="87">
        <f aca="true" t="shared" si="12" ref="Q17:Q80">IF(ISNUMBER(P17),CEILING(P17,1),"")</f>
        <v>70</v>
      </c>
      <c r="R17" s="28" t="str">
        <f t="shared" si="6"/>
        <v>B+</v>
      </c>
      <c r="S17" s="28">
        <f t="shared" si="7"/>
        <v>3.33</v>
      </c>
      <c r="T17" s="86">
        <f>IF(ISNUMBER(P17),MARKAH!H72,"")</f>
        <v>0</v>
      </c>
      <c r="U17" s="86">
        <f>IF(ISNUMBER(P17),MARKAH!I14,"")</f>
        <v>26</v>
      </c>
      <c r="V17" s="95">
        <f aca="true" t="shared" si="13" ref="V17:V80">IF(ISNUMBER(U17),CEILING(SUM(T17:U17),1),"")</f>
        <v>26</v>
      </c>
    </row>
    <row r="18" spans="1:22" s="53" customFormat="1" ht="15">
      <c r="A18" s="84">
        <f>IF(ISBLANK(MARKAH!A15),"",MARKAH!A15)</f>
        <v>3</v>
      </c>
      <c r="B18" s="84" t="str">
        <f>IF(ISBLANK(MARKAH!B15),"",MARKAH!B15)</f>
        <v>'054895</v>
      </c>
      <c r="C18" s="85" t="str">
        <f>IF(ISBLANK(MARKAH!C15),"",MARKAH!C15)</f>
        <v>MUHAMMAD 'AIZUDDIN BIN ROSLAN</v>
      </c>
      <c r="D18" s="84">
        <f>IF(ISNUMBER(A18),MARKAH!D15,"")</f>
        <v>23</v>
      </c>
      <c r="E18" s="86">
        <f t="shared" si="8"/>
        <v>76.66666666666667</v>
      </c>
      <c r="F18" s="87" t="str">
        <f t="shared" si="0"/>
        <v>A-</v>
      </c>
      <c r="G18" s="86">
        <f t="shared" si="1"/>
        <v>3.67</v>
      </c>
      <c r="H18" s="87">
        <f>IF(ISNUMBER(A18),MARKAH!E15,"")</f>
        <v>20</v>
      </c>
      <c r="I18" s="86">
        <f t="shared" si="9"/>
        <v>50</v>
      </c>
      <c r="J18" s="87" t="str">
        <f t="shared" si="2"/>
        <v>C</v>
      </c>
      <c r="K18" s="86">
        <f t="shared" si="3"/>
        <v>2</v>
      </c>
      <c r="L18" s="87">
        <f>IF(ISNUMBER(A18),MARKAH!F17,"")</f>
        <v>23</v>
      </c>
      <c r="M18" s="86">
        <f t="shared" si="10"/>
        <v>76.66666666666667</v>
      </c>
      <c r="N18" s="87" t="str">
        <f t="shared" si="4"/>
        <v>A-</v>
      </c>
      <c r="O18" s="86">
        <f t="shared" si="5"/>
        <v>3.67</v>
      </c>
      <c r="P18" s="86">
        <f t="shared" si="11"/>
        <v>66</v>
      </c>
      <c r="Q18" s="87">
        <f t="shared" si="12"/>
        <v>66</v>
      </c>
      <c r="R18" s="28" t="str">
        <f t="shared" si="6"/>
        <v>B</v>
      </c>
      <c r="S18" s="28">
        <f t="shared" si="7"/>
        <v>3</v>
      </c>
      <c r="T18" s="86">
        <f>IF(ISNUMBER(P18),MARKAH!H73,"")</f>
        <v>0</v>
      </c>
      <c r="U18" s="86">
        <f>IF(ISNUMBER(P18),MARKAH!I15,"")</f>
        <v>20</v>
      </c>
      <c r="V18" s="95">
        <f t="shared" si="13"/>
        <v>20</v>
      </c>
    </row>
    <row r="19" spans="1:22" s="53" customFormat="1" ht="15">
      <c r="A19" s="84">
        <f>IF(ISBLANK(MARKAH!A16),"",MARKAH!A16)</f>
        <v>4</v>
      </c>
      <c r="B19" s="84" t="str">
        <f>IF(ISBLANK(MARKAH!B16),"",MARKAH!B16)</f>
        <v>'054905</v>
      </c>
      <c r="C19" s="85" t="str">
        <f>IF(ISBLANK(MARKAH!C16),"",MARKAH!C16)</f>
        <v>NOOR FATIN IZZAH BINTI NOORISMA EZA</v>
      </c>
      <c r="D19" s="84">
        <f>IF(ISNUMBER(A19),MARKAH!D16,"")</f>
        <v>21</v>
      </c>
      <c r="E19" s="86">
        <f t="shared" si="8"/>
        <v>70</v>
      </c>
      <c r="F19" s="87" t="str">
        <f t="shared" si="0"/>
        <v>B+</v>
      </c>
      <c r="G19" s="86">
        <f t="shared" si="1"/>
        <v>3.33</v>
      </c>
      <c r="H19" s="87">
        <f>IF(ISNUMBER(A19),MARKAH!E16,"")</f>
        <v>24</v>
      </c>
      <c r="I19" s="86">
        <f t="shared" si="9"/>
        <v>60</v>
      </c>
      <c r="J19" s="87" t="str">
        <f t="shared" si="2"/>
        <v>B-</v>
      </c>
      <c r="K19" s="86">
        <f t="shared" si="3"/>
        <v>2.67</v>
      </c>
      <c r="L19" s="87">
        <f>IF(ISNUMBER(A19),MARKAH!F18,"")</f>
        <v>21</v>
      </c>
      <c r="M19" s="86">
        <f t="shared" si="10"/>
        <v>70</v>
      </c>
      <c r="N19" s="87" t="str">
        <f t="shared" si="4"/>
        <v>B+</v>
      </c>
      <c r="O19" s="86">
        <f t="shared" si="5"/>
        <v>3.33</v>
      </c>
      <c r="P19" s="86">
        <f t="shared" si="11"/>
        <v>66</v>
      </c>
      <c r="Q19" s="87">
        <f t="shared" si="12"/>
        <v>66</v>
      </c>
      <c r="R19" s="28" t="str">
        <f t="shared" si="6"/>
        <v>B</v>
      </c>
      <c r="S19" s="28">
        <f t="shared" si="7"/>
        <v>3</v>
      </c>
      <c r="T19" s="86">
        <f>IF(ISNUMBER(P19),MARKAH!H74,"")</f>
        <v>0</v>
      </c>
      <c r="U19" s="86">
        <f>IF(ISNUMBER(P19),MARKAH!I16,"")</f>
        <v>24</v>
      </c>
      <c r="V19" s="95">
        <f t="shared" si="13"/>
        <v>24</v>
      </c>
    </row>
    <row r="20" spans="1:22" s="53" customFormat="1" ht="15">
      <c r="A20" s="84">
        <f>IF(ISBLANK(MARKAH!A17),"",MARKAH!A17)</f>
        <v>5</v>
      </c>
      <c r="B20" s="84" t="str">
        <f>IF(ISBLANK(MARKAH!B17),"",MARKAH!B17)</f>
        <v>'054995</v>
      </c>
      <c r="C20" s="85" t="str">
        <f>IF(ISBLANK(MARKAH!C17),"",MARKAH!C17)</f>
        <v>SITI FATIMAH BINTI REDZUAN</v>
      </c>
      <c r="D20" s="84">
        <f>IF(ISNUMBER(A20),MARKAH!D17,"")</f>
        <v>21</v>
      </c>
      <c r="E20" s="86">
        <f t="shared" si="8"/>
        <v>70</v>
      </c>
      <c r="F20" s="87" t="str">
        <f t="shared" si="0"/>
        <v>B+</v>
      </c>
      <c r="G20" s="86">
        <f t="shared" si="1"/>
        <v>3.33</v>
      </c>
      <c r="H20" s="87">
        <f>IF(ISNUMBER(A20),MARKAH!E17,"")</f>
        <v>21</v>
      </c>
      <c r="I20" s="86">
        <f t="shared" si="9"/>
        <v>52.5</v>
      </c>
      <c r="J20" s="87" t="str">
        <f t="shared" si="2"/>
        <v>C</v>
      </c>
      <c r="K20" s="86">
        <f t="shared" si="3"/>
        <v>2</v>
      </c>
      <c r="L20" s="87">
        <f>IF(ISNUMBER(A20),MARKAH!F19,"")</f>
        <v>21</v>
      </c>
      <c r="M20" s="86">
        <f t="shared" si="10"/>
        <v>70</v>
      </c>
      <c r="N20" s="87" t="str">
        <f t="shared" si="4"/>
        <v>B+</v>
      </c>
      <c r="O20" s="86">
        <f t="shared" si="5"/>
        <v>3.33</v>
      </c>
      <c r="P20" s="86">
        <f t="shared" si="11"/>
        <v>63</v>
      </c>
      <c r="Q20" s="87">
        <f t="shared" si="12"/>
        <v>63</v>
      </c>
      <c r="R20" s="28" t="str">
        <f t="shared" si="6"/>
        <v>B-</v>
      </c>
      <c r="S20" s="28">
        <f t="shared" si="7"/>
        <v>2.67</v>
      </c>
      <c r="T20" s="86">
        <f>IF(ISNUMBER(P20),MARKAH!H75,"")</f>
        <v>0</v>
      </c>
      <c r="U20" s="86">
        <f>IF(ISNUMBER(P20),MARKAH!I17,"")</f>
        <v>21</v>
      </c>
      <c r="V20" s="95">
        <f t="shared" si="13"/>
        <v>21</v>
      </c>
    </row>
    <row r="21" spans="1:22" ht="15">
      <c r="A21" s="84">
        <f>IF(ISBLANK(MARKAH!A18),"",MARKAH!A18)</f>
        <v>6</v>
      </c>
      <c r="B21" s="84" t="str">
        <f>IF(ISBLANK(MARKAH!B18),"",MARKAH!B18)</f>
        <v>'055035</v>
      </c>
      <c r="C21" s="85" t="str">
        <f>IF(ISBLANK(MARKAH!C18),"",MARKAH!C18)</f>
        <v>NUR AISSATUL IZZAH BINTI JAMALUDDIN</v>
      </c>
      <c r="D21" s="84">
        <f>IF(ISNUMBER(A21),MARKAH!D18,"")</f>
        <v>21</v>
      </c>
      <c r="E21" s="86">
        <f t="shared" si="8"/>
        <v>70</v>
      </c>
      <c r="F21" s="87" t="str">
        <f t="shared" si="0"/>
        <v>B+</v>
      </c>
      <c r="G21" s="86">
        <f t="shared" si="1"/>
        <v>3.33</v>
      </c>
      <c r="H21" s="87">
        <f>IF(ISNUMBER(A21),MARKAH!E18,"")</f>
        <v>29</v>
      </c>
      <c r="I21" s="86">
        <f t="shared" si="9"/>
        <v>72.5</v>
      </c>
      <c r="J21" s="87" t="str">
        <f t="shared" si="2"/>
        <v>B+</v>
      </c>
      <c r="K21" s="86">
        <f t="shared" si="3"/>
        <v>3.33</v>
      </c>
      <c r="L21" s="87">
        <f>IF(ISNUMBER(A21),MARKAH!F20,"")</f>
        <v>21</v>
      </c>
      <c r="M21" s="86">
        <f t="shared" si="10"/>
        <v>70</v>
      </c>
      <c r="N21" s="87" t="str">
        <f t="shared" si="4"/>
        <v>B+</v>
      </c>
      <c r="O21" s="86">
        <f t="shared" si="5"/>
        <v>3.33</v>
      </c>
      <c r="P21" s="86">
        <f t="shared" si="11"/>
        <v>71</v>
      </c>
      <c r="Q21" s="87">
        <f t="shared" si="12"/>
        <v>71</v>
      </c>
      <c r="R21" s="28" t="str">
        <f t="shared" si="6"/>
        <v>B+</v>
      </c>
      <c r="S21" s="28">
        <f t="shared" si="7"/>
        <v>3.33</v>
      </c>
      <c r="T21" s="86">
        <f>IF(ISNUMBER(P21),MARKAH!H76,"")</f>
        <v>0</v>
      </c>
      <c r="U21" s="86">
        <f>IF(ISNUMBER(P21),MARKAH!I18,"")</f>
        <v>29</v>
      </c>
      <c r="V21" s="95">
        <f t="shared" si="13"/>
        <v>29</v>
      </c>
    </row>
    <row r="22" spans="1:22" ht="15">
      <c r="A22" s="84">
        <f>IF(ISBLANK(MARKAH!A19),"",MARKAH!A19)</f>
        <v>7</v>
      </c>
      <c r="B22" s="84" t="str">
        <f>IF(ISBLANK(MARKAH!B19),"",MARKAH!B19)</f>
        <v>'055065</v>
      </c>
      <c r="C22" s="85" t="str">
        <f>IF(ISBLANK(MARKAH!C19),"",MARKAH!C19)</f>
        <v>SYAFIA ATHIRA BINTI ANUAR</v>
      </c>
      <c r="D22" s="84">
        <f>IF(ISNUMBER(A22),MARKAH!D19,"")</f>
        <v>24</v>
      </c>
      <c r="E22" s="86">
        <f t="shared" si="8"/>
        <v>80</v>
      </c>
      <c r="F22" s="87" t="str">
        <f t="shared" si="0"/>
        <v>A</v>
      </c>
      <c r="G22" s="86">
        <f t="shared" si="1"/>
        <v>4</v>
      </c>
      <c r="H22" s="87">
        <f>IF(ISNUMBER(A22),MARKAH!E19,"")</f>
        <v>35</v>
      </c>
      <c r="I22" s="86">
        <f t="shared" si="9"/>
        <v>87.5</v>
      </c>
      <c r="J22" s="87" t="str">
        <f t="shared" si="2"/>
        <v>A</v>
      </c>
      <c r="K22" s="86">
        <f t="shared" si="3"/>
        <v>4</v>
      </c>
      <c r="L22" s="87">
        <f>IF(ISNUMBER(A22),MARKAH!F21,"")</f>
        <v>21</v>
      </c>
      <c r="M22" s="86">
        <f t="shared" si="10"/>
        <v>70</v>
      </c>
      <c r="N22" s="87" t="str">
        <f t="shared" si="4"/>
        <v>B+</v>
      </c>
      <c r="O22" s="86">
        <f t="shared" si="5"/>
        <v>3.33</v>
      </c>
      <c r="P22" s="86">
        <f t="shared" si="11"/>
        <v>80</v>
      </c>
      <c r="Q22" s="87">
        <f t="shared" si="12"/>
        <v>80</v>
      </c>
      <c r="R22" s="28" t="str">
        <f t="shared" si="6"/>
        <v>A</v>
      </c>
      <c r="S22" s="28">
        <f t="shared" si="7"/>
        <v>4</v>
      </c>
      <c r="T22" s="86">
        <f>IF(ISNUMBER(P22),MARKAH!H77,"")</f>
        <v>0</v>
      </c>
      <c r="U22" s="86">
        <f>IF(ISNUMBER(P22),MARKAH!I19,"")</f>
        <v>35</v>
      </c>
      <c r="V22" s="95">
        <f t="shared" si="13"/>
        <v>35</v>
      </c>
    </row>
    <row r="23" spans="1:22" ht="15">
      <c r="A23" s="84">
        <f>IF(ISBLANK(MARKAH!A20),"",MARKAH!A20)</f>
        <v>8</v>
      </c>
      <c r="B23" s="84" t="str">
        <f>IF(ISBLANK(MARKAH!B20),"",MARKAH!B20)</f>
        <v>'055074</v>
      </c>
      <c r="C23" s="85" t="str">
        <f>IF(ISBLANK(MARKAH!C20),"",MARKAH!C20)</f>
        <v>MUHAMMAD RAIQHAN BIN MUSTAFA KAMAL</v>
      </c>
      <c r="D23" s="84">
        <f>IF(ISNUMBER(A23),MARKAH!D20,"")</f>
        <v>24</v>
      </c>
      <c r="E23" s="86">
        <f t="shared" si="8"/>
        <v>80</v>
      </c>
      <c r="F23" s="87" t="str">
        <f t="shared" si="0"/>
        <v>A</v>
      </c>
      <c r="G23" s="86">
        <f t="shared" si="1"/>
        <v>4</v>
      </c>
      <c r="H23" s="87">
        <f>IF(ISNUMBER(A23),MARKAH!E20,"")</f>
        <v>15</v>
      </c>
      <c r="I23" s="86">
        <f t="shared" si="9"/>
        <v>37.5</v>
      </c>
      <c r="J23" s="87" t="str">
        <f t="shared" si="2"/>
        <v>F</v>
      </c>
      <c r="K23" s="86">
        <f t="shared" si="3"/>
        <v>0</v>
      </c>
      <c r="L23" s="87">
        <f>IF(ISNUMBER(A23),MARKAH!F22,"")</f>
        <v>23</v>
      </c>
      <c r="M23" s="86">
        <f t="shared" si="10"/>
        <v>76.66666666666667</v>
      </c>
      <c r="N23" s="87" t="str">
        <f t="shared" si="4"/>
        <v>A-</v>
      </c>
      <c r="O23" s="86">
        <f t="shared" si="5"/>
        <v>3.67</v>
      </c>
      <c r="P23" s="86">
        <f t="shared" si="11"/>
        <v>62</v>
      </c>
      <c r="Q23" s="87">
        <f t="shared" si="12"/>
        <v>62</v>
      </c>
      <c r="R23" s="28" t="str">
        <f t="shared" si="6"/>
        <v>B-</v>
      </c>
      <c r="S23" s="28">
        <f t="shared" si="7"/>
        <v>2.67</v>
      </c>
      <c r="T23" s="86">
        <f>IF(ISNUMBER(P23),MARKAH!H78,"")</f>
        <v>0</v>
      </c>
      <c r="U23" s="86">
        <f>IF(ISNUMBER(P23),MARKAH!I20,"")</f>
        <v>15</v>
      </c>
      <c r="V23" s="95">
        <f t="shared" si="13"/>
        <v>15</v>
      </c>
    </row>
    <row r="24" spans="1:22" ht="15">
      <c r="A24" s="84">
        <f>IF(ISBLANK(MARKAH!A21),"",MARKAH!A21)</f>
        <v>9</v>
      </c>
      <c r="B24" s="84" t="str">
        <f>IF(ISBLANK(MARKAH!B21),"",MARKAH!B21)</f>
        <v>'055082</v>
      </c>
      <c r="C24" s="85" t="str">
        <f>IF(ISBLANK(MARKAH!C21),"",MARKAH!C21)</f>
        <v>NURUL WAHIDAH BINTI KHAIRUDDIN</v>
      </c>
      <c r="D24" s="84">
        <f>IF(ISNUMBER(A24),MARKAH!D21,"")</f>
        <v>22</v>
      </c>
      <c r="E24" s="86">
        <f t="shared" si="8"/>
        <v>73.33333333333334</v>
      </c>
      <c r="F24" s="87" t="str">
        <f t="shared" si="0"/>
        <v>B+</v>
      </c>
      <c r="G24" s="86">
        <f t="shared" si="1"/>
        <v>3.33</v>
      </c>
      <c r="H24" s="87">
        <f>IF(ISNUMBER(A24),MARKAH!E21,"")</f>
        <v>26</v>
      </c>
      <c r="I24" s="86">
        <f t="shared" si="9"/>
        <v>65</v>
      </c>
      <c r="J24" s="87" t="str">
        <f t="shared" si="2"/>
        <v>B</v>
      </c>
      <c r="K24" s="86">
        <f t="shared" si="3"/>
        <v>3</v>
      </c>
      <c r="L24" s="87">
        <f>IF(ISNUMBER(A24),MARKAH!F23,"")</f>
        <v>22</v>
      </c>
      <c r="M24" s="86">
        <f t="shared" si="10"/>
        <v>73.33333333333334</v>
      </c>
      <c r="N24" s="87" t="str">
        <f t="shared" si="4"/>
        <v>B+</v>
      </c>
      <c r="O24" s="86">
        <f t="shared" si="5"/>
        <v>3.33</v>
      </c>
      <c r="P24" s="86">
        <f t="shared" si="11"/>
        <v>70</v>
      </c>
      <c r="Q24" s="87">
        <f t="shared" si="12"/>
        <v>70</v>
      </c>
      <c r="R24" s="28" t="str">
        <f t="shared" si="6"/>
        <v>B+</v>
      </c>
      <c r="S24" s="28">
        <f t="shared" si="7"/>
        <v>3.33</v>
      </c>
      <c r="T24" s="86">
        <f>IF(ISNUMBER(P24),MARKAH!H79,"")</f>
        <v>0</v>
      </c>
      <c r="U24" s="86">
        <f>IF(ISNUMBER(P24),MARKAH!I21,"")</f>
        <v>26</v>
      </c>
      <c r="V24" s="95">
        <f t="shared" si="13"/>
        <v>26</v>
      </c>
    </row>
    <row r="25" spans="1:22" ht="15">
      <c r="A25" s="84">
        <f>IF(ISBLANK(MARKAH!A22),"",MARKAH!A22)</f>
        <v>10</v>
      </c>
      <c r="B25" s="84" t="str">
        <f>IF(ISBLANK(MARKAH!B22),"",MARKAH!B22)</f>
        <v>'055152</v>
      </c>
      <c r="C25" s="85" t="str">
        <f>IF(ISBLANK(MARKAH!C22),"",MARKAH!C22)</f>
        <v>NURUL SYAZWANI BINTI HASAN</v>
      </c>
      <c r="D25" s="84">
        <f>IF(ISNUMBER(A25),MARKAH!D22,"")</f>
        <v>22</v>
      </c>
      <c r="E25" s="86">
        <f t="shared" si="8"/>
        <v>73.33333333333334</v>
      </c>
      <c r="F25" s="87" t="str">
        <f t="shared" si="0"/>
        <v>B+</v>
      </c>
      <c r="G25" s="86">
        <f t="shared" si="1"/>
        <v>3.33</v>
      </c>
      <c r="H25" s="87">
        <f>IF(ISNUMBER(A25),MARKAH!E22,"")</f>
        <v>29</v>
      </c>
      <c r="I25" s="86">
        <f t="shared" si="9"/>
        <v>72.5</v>
      </c>
      <c r="J25" s="87" t="str">
        <f t="shared" si="2"/>
        <v>B+</v>
      </c>
      <c r="K25" s="86">
        <f t="shared" si="3"/>
        <v>3.33</v>
      </c>
      <c r="L25" s="87">
        <f>IF(ISNUMBER(A25),MARKAH!F24,"")</f>
        <v>21</v>
      </c>
      <c r="M25" s="86">
        <f t="shared" si="10"/>
        <v>70</v>
      </c>
      <c r="N25" s="87" t="str">
        <f t="shared" si="4"/>
        <v>B+</v>
      </c>
      <c r="O25" s="86">
        <f t="shared" si="5"/>
        <v>3.33</v>
      </c>
      <c r="P25" s="86">
        <f t="shared" si="11"/>
        <v>72</v>
      </c>
      <c r="Q25" s="87">
        <f t="shared" si="12"/>
        <v>72</v>
      </c>
      <c r="R25" s="28" t="str">
        <f t="shared" si="6"/>
        <v>B+</v>
      </c>
      <c r="S25" s="28">
        <f t="shared" si="7"/>
        <v>3.33</v>
      </c>
      <c r="T25" s="86">
        <f>IF(ISNUMBER(P25),MARKAH!H80,"")</f>
        <v>0</v>
      </c>
      <c r="U25" s="86">
        <f>IF(ISNUMBER(P25),MARKAH!I22,"")</f>
        <v>29</v>
      </c>
      <c r="V25" s="95">
        <f t="shared" si="13"/>
        <v>29</v>
      </c>
    </row>
    <row r="26" spans="1:22" ht="15">
      <c r="A26" s="84">
        <f>IF(ISBLANK(MARKAH!A23),"",MARKAH!A23)</f>
        <v>11</v>
      </c>
      <c r="B26" s="84" t="str">
        <f>IF(ISBLANK(MARKAH!B23),"",MARKAH!B23)</f>
        <v>'055193</v>
      </c>
      <c r="C26" s="85" t="str">
        <f>IF(ISBLANK(MARKAH!C23),"",MARKAH!C23)</f>
        <v>NORMADIHAH BINTI ISMADI</v>
      </c>
      <c r="D26" s="84">
        <f>IF(ISNUMBER(A26),MARKAH!D23,"")</f>
        <v>17</v>
      </c>
      <c r="E26" s="86">
        <f t="shared" si="8"/>
        <v>56.66666666666667</v>
      </c>
      <c r="F26" s="87" t="str">
        <f t="shared" si="0"/>
        <v>C+</v>
      </c>
      <c r="G26" s="86">
        <f t="shared" si="1"/>
        <v>2.33</v>
      </c>
      <c r="H26" s="87">
        <f>IF(ISNUMBER(A26),MARKAH!E23,"")</f>
        <v>22</v>
      </c>
      <c r="I26" s="86">
        <f t="shared" si="9"/>
        <v>55</v>
      </c>
      <c r="J26" s="87" t="str">
        <f t="shared" si="2"/>
        <v>C+</v>
      </c>
      <c r="K26" s="86">
        <f t="shared" si="3"/>
        <v>2.33</v>
      </c>
      <c r="L26" s="87">
        <f>IF(ISNUMBER(A26),MARKAH!F25,"")</f>
        <v>21</v>
      </c>
      <c r="M26" s="86">
        <f t="shared" si="10"/>
        <v>70</v>
      </c>
      <c r="N26" s="87" t="str">
        <f t="shared" si="4"/>
        <v>B+</v>
      </c>
      <c r="O26" s="86">
        <f t="shared" si="5"/>
        <v>3.33</v>
      </c>
      <c r="P26" s="86">
        <f t="shared" si="11"/>
        <v>60</v>
      </c>
      <c r="Q26" s="87">
        <f t="shared" si="12"/>
        <v>60</v>
      </c>
      <c r="R26" s="28" t="str">
        <f t="shared" si="6"/>
        <v>B-</v>
      </c>
      <c r="S26" s="28">
        <f t="shared" si="7"/>
        <v>2.67</v>
      </c>
      <c r="T26" s="86">
        <f>IF(ISNUMBER(P26),MARKAH!H81,"")</f>
        <v>0</v>
      </c>
      <c r="U26" s="86">
        <f>IF(ISNUMBER(P26),MARKAH!I23,"")</f>
        <v>22</v>
      </c>
      <c r="V26" s="95">
        <f t="shared" si="13"/>
        <v>22</v>
      </c>
    </row>
    <row r="27" spans="1:22" ht="15">
      <c r="A27" s="84">
        <f>IF(ISBLANK(MARKAH!A24),"",MARKAH!A24)</f>
        <v>12</v>
      </c>
      <c r="B27" s="84" t="str">
        <f>IF(ISBLANK(MARKAH!B24),"",MARKAH!B24)</f>
        <v>'055223</v>
      </c>
      <c r="C27" s="85" t="str">
        <f>IF(ISBLANK(MARKAH!C24),"",MARKAH!C24)</f>
        <v>NUR ZAFIRAH BINTI SEMAN</v>
      </c>
      <c r="D27" s="84">
        <f>IF(ISNUMBER(A27),MARKAH!D24,"")</f>
        <v>21</v>
      </c>
      <c r="E27" s="86">
        <f t="shared" si="8"/>
        <v>70</v>
      </c>
      <c r="F27" s="87" t="str">
        <f t="shared" si="0"/>
        <v>B+</v>
      </c>
      <c r="G27" s="86">
        <f t="shared" si="1"/>
        <v>3.33</v>
      </c>
      <c r="H27" s="87">
        <f>IF(ISNUMBER(A27),MARKAH!E24,"")</f>
        <v>20</v>
      </c>
      <c r="I27" s="86">
        <f t="shared" si="9"/>
        <v>50</v>
      </c>
      <c r="J27" s="87" t="str">
        <f t="shared" si="2"/>
        <v>C</v>
      </c>
      <c r="K27" s="86">
        <f t="shared" si="3"/>
        <v>2</v>
      </c>
      <c r="L27" s="87">
        <f>IF(ISNUMBER(A27),MARKAH!F26,"")</f>
        <v>21</v>
      </c>
      <c r="M27" s="86">
        <f t="shared" si="10"/>
        <v>70</v>
      </c>
      <c r="N27" s="87" t="str">
        <f t="shared" si="4"/>
        <v>B+</v>
      </c>
      <c r="O27" s="86">
        <f t="shared" si="5"/>
        <v>3.33</v>
      </c>
      <c r="P27" s="86">
        <f t="shared" si="11"/>
        <v>62</v>
      </c>
      <c r="Q27" s="87">
        <f t="shared" si="12"/>
        <v>62</v>
      </c>
      <c r="R27" s="28" t="str">
        <f t="shared" si="6"/>
        <v>B-</v>
      </c>
      <c r="S27" s="28">
        <f t="shared" si="7"/>
        <v>2.67</v>
      </c>
      <c r="T27" s="86">
        <f>IF(ISNUMBER(P27),MARKAH!H82,"")</f>
        <v>0</v>
      </c>
      <c r="U27" s="86">
        <f>IF(ISNUMBER(P27),MARKAH!I24,"")</f>
        <v>20</v>
      </c>
      <c r="V27" s="95">
        <f t="shared" si="13"/>
        <v>20</v>
      </c>
    </row>
    <row r="28" spans="1:22" ht="15">
      <c r="A28" s="84">
        <f>IF(ISBLANK(MARKAH!A25),"",MARKAH!A25)</f>
        <v>13</v>
      </c>
      <c r="B28" s="84" t="str">
        <f>IF(ISBLANK(MARKAH!B25),"",MARKAH!B25)</f>
        <v>'055231</v>
      </c>
      <c r="C28" s="85" t="str">
        <f>IF(ISBLANK(MARKAH!C25),"",MARKAH!C25)</f>
        <v>KHAIRUNNISA BINTI ARIFFIN</v>
      </c>
      <c r="D28" s="84">
        <f>IF(ISNUMBER(A28),MARKAH!D25,"")</f>
        <v>21</v>
      </c>
      <c r="E28" s="86">
        <f t="shared" si="8"/>
        <v>70</v>
      </c>
      <c r="F28" s="87" t="str">
        <f t="shared" si="0"/>
        <v>B+</v>
      </c>
      <c r="G28" s="86">
        <f t="shared" si="1"/>
        <v>3.33</v>
      </c>
      <c r="H28" s="87">
        <f>IF(ISNUMBER(A28),MARKAH!E25,"")</f>
        <v>28</v>
      </c>
      <c r="I28" s="86">
        <f t="shared" si="9"/>
        <v>70</v>
      </c>
      <c r="J28" s="87" t="str">
        <f t="shared" si="2"/>
        <v>B+</v>
      </c>
      <c r="K28" s="86">
        <f t="shared" si="3"/>
        <v>3.33</v>
      </c>
      <c r="L28" s="87">
        <f>IF(ISNUMBER(A28),MARKAH!F27,"")</f>
        <v>21</v>
      </c>
      <c r="M28" s="86">
        <f t="shared" si="10"/>
        <v>70</v>
      </c>
      <c r="N28" s="87" t="str">
        <f t="shared" si="4"/>
        <v>B+</v>
      </c>
      <c r="O28" s="86">
        <f t="shared" si="5"/>
        <v>3.33</v>
      </c>
      <c r="P28" s="86">
        <f t="shared" si="11"/>
        <v>70</v>
      </c>
      <c r="Q28" s="87">
        <f t="shared" si="12"/>
        <v>70</v>
      </c>
      <c r="R28" s="28" t="str">
        <f t="shared" si="6"/>
        <v>B+</v>
      </c>
      <c r="S28" s="28">
        <f t="shared" si="7"/>
        <v>3.33</v>
      </c>
      <c r="T28" s="86">
        <f>IF(ISNUMBER(P28),MARKAH!H83,"")</f>
        <v>0</v>
      </c>
      <c r="U28" s="86">
        <f>IF(ISNUMBER(P28),MARKAH!I25,"")</f>
        <v>28</v>
      </c>
      <c r="V28" s="95">
        <f t="shared" si="13"/>
        <v>28</v>
      </c>
    </row>
    <row r="29" spans="1:22" ht="15">
      <c r="A29" s="84">
        <f>IF(ISBLANK(MARKAH!A26),"",MARKAH!A26)</f>
        <v>14</v>
      </c>
      <c r="B29" s="84" t="str">
        <f>IF(ISBLANK(MARKAH!B26),"",MARKAH!B26)</f>
        <v>'055258</v>
      </c>
      <c r="C29" s="85" t="str">
        <f>IF(ISBLANK(MARKAH!C26),"",MARKAH!C26)</f>
        <v>SITI NURMUNAWWARAH BINTI YAACOB</v>
      </c>
      <c r="D29" s="84">
        <f>IF(ISNUMBER(A29),MARKAH!D26,"")</f>
        <v>22</v>
      </c>
      <c r="E29" s="86">
        <f t="shared" si="8"/>
        <v>73.33333333333334</v>
      </c>
      <c r="F29" s="87" t="str">
        <f t="shared" si="0"/>
        <v>B+</v>
      </c>
      <c r="G29" s="86">
        <f t="shared" si="1"/>
        <v>3.33</v>
      </c>
      <c r="H29" s="87">
        <f>IF(ISNUMBER(A29),MARKAH!E26,"")</f>
        <v>18</v>
      </c>
      <c r="I29" s="86">
        <f t="shared" si="9"/>
        <v>45</v>
      </c>
      <c r="J29" s="87" t="str">
        <f t="shared" si="2"/>
        <v>D+</v>
      </c>
      <c r="K29" s="86">
        <f t="shared" si="3"/>
        <v>1.33</v>
      </c>
      <c r="L29" s="87">
        <f>IF(ISNUMBER(A29),MARKAH!F28,"")</f>
        <v>21</v>
      </c>
      <c r="M29" s="86">
        <f t="shared" si="10"/>
        <v>70</v>
      </c>
      <c r="N29" s="87" t="str">
        <f t="shared" si="4"/>
        <v>B+</v>
      </c>
      <c r="O29" s="86">
        <f t="shared" si="5"/>
        <v>3.33</v>
      </c>
      <c r="P29" s="86">
        <f t="shared" si="11"/>
        <v>61</v>
      </c>
      <c r="Q29" s="87">
        <f t="shared" si="12"/>
        <v>61</v>
      </c>
      <c r="R29" s="28" t="str">
        <f t="shared" si="6"/>
        <v>B-</v>
      </c>
      <c r="S29" s="28">
        <f t="shared" si="7"/>
        <v>2.67</v>
      </c>
      <c r="T29" s="86">
        <f>IF(ISNUMBER(P29),MARKAH!H84,"")</f>
        <v>0</v>
      </c>
      <c r="U29" s="86">
        <f>IF(ISNUMBER(P29),MARKAH!I26,"")</f>
        <v>18</v>
      </c>
      <c r="V29" s="95">
        <f t="shared" si="13"/>
        <v>18</v>
      </c>
    </row>
    <row r="30" spans="1:22" ht="15">
      <c r="A30" s="84">
        <f>IF(ISBLANK(MARKAH!A27),"",MARKAH!A27)</f>
        <v>15</v>
      </c>
      <c r="B30" s="84" t="str">
        <f>IF(ISBLANK(MARKAH!B27),"",MARKAH!B27)</f>
        <v>'055306</v>
      </c>
      <c r="C30" s="85" t="str">
        <f>IF(ISBLANK(MARKAH!C27),"",MARKAH!C27)</f>
        <v>NUR SHAFIEKA BINTI IBRAHIM</v>
      </c>
      <c r="D30" s="84">
        <f>IF(ISNUMBER(A30),MARKAH!D27,"")</f>
        <v>23</v>
      </c>
      <c r="E30" s="86">
        <f t="shared" si="8"/>
        <v>76.66666666666667</v>
      </c>
      <c r="F30" s="87" t="str">
        <f t="shared" si="0"/>
        <v>A-</v>
      </c>
      <c r="G30" s="86">
        <f t="shared" si="1"/>
        <v>3.67</v>
      </c>
      <c r="H30" s="87">
        <f>IF(ISNUMBER(A30),MARKAH!E27,"")</f>
        <v>32</v>
      </c>
      <c r="I30" s="86">
        <f t="shared" si="9"/>
        <v>80</v>
      </c>
      <c r="J30" s="87" t="str">
        <f t="shared" si="2"/>
        <v>A</v>
      </c>
      <c r="K30" s="86">
        <f t="shared" si="3"/>
        <v>4</v>
      </c>
      <c r="L30" s="87">
        <f>IF(ISNUMBER(A30),MARKAH!F29,"")</f>
        <v>21</v>
      </c>
      <c r="M30" s="86">
        <f t="shared" si="10"/>
        <v>70</v>
      </c>
      <c r="N30" s="87" t="str">
        <f t="shared" si="4"/>
        <v>B+</v>
      </c>
      <c r="O30" s="86">
        <f t="shared" si="5"/>
        <v>3.33</v>
      </c>
      <c r="P30" s="86">
        <f t="shared" si="11"/>
        <v>76</v>
      </c>
      <c r="Q30" s="87">
        <f t="shared" si="12"/>
        <v>76</v>
      </c>
      <c r="R30" s="28" t="str">
        <f t="shared" si="6"/>
        <v>A-</v>
      </c>
      <c r="S30" s="28">
        <f t="shared" si="7"/>
        <v>3.67</v>
      </c>
      <c r="T30" s="86">
        <f>IF(ISNUMBER(P30),MARKAH!H85,"")</f>
        <v>0</v>
      </c>
      <c r="U30" s="86">
        <f>IF(ISNUMBER(P30),MARKAH!I27,"")</f>
        <v>32</v>
      </c>
      <c r="V30" s="95">
        <f t="shared" si="13"/>
        <v>32</v>
      </c>
    </row>
    <row r="31" spans="1:22" ht="15">
      <c r="A31" s="84">
        <f>IF(ISBLANK(MARKAH!A28),"",MARKAH!A28)</f>
        <v>16</v>
      </c>
      <c r="B31" s="84" t="str">
        <f>IF(ISBLANK(MARKAH!B28),"",MARKAH!B28)</f>
        <v>'055318</v>
      </c>
      <c r="C31" s="85" t="str">
        <f>IF(ISBLANK(MARKAH!C28),"",MARKAH!C28)</f>
        <v>NURALYAA BINTI MOHD NOORDIN</v>
      </c>
      <c r="D31" s="84">
        <f>IF(ISNUMBER(A31),MARKAH!D28,"")</f>
        <v>21</v>
      </c>
      <c r="E31" s="86">
        <f t="shared" si="8"/>
        <v>70</v>
      </c>
      <c r="F31" s="87" t="str">
        <f t="shared" si="0"/>
        <v>B+</v>
      </c>
      <c r="G31" s="86">
        <f t="shared" si="1"/>
        <v>3.33</v>
      </c>
      <c r="H31" s="87">
        <f>IF(ISNUMBER(A31),MARKAH!E28,"")</f>
        <v>35</v>
      </c>
      <c r="I31" s="86">
        <f t="shared" si="9"/>
        <v>87.5</v>
      </c>
      <c r="J31" s="87" t="str">
        <f t="shared" si="2"/>
        <v>A</v>
      </c>
      <c r="K31" s="86">
        <f t="shared" si="3"/>
        <v>4</v>
      </c>
      <c r="L31" s="87">
        <f>IF(ISNUMBER(A31),MARKAH!F30,"")</f>
        <v>21</v>
      </c>
      <c r="M31" s="86">
        <f t="shared" si="10"/>
        <v>70</v>
      </c>
      <c r="N31" s="87" t="str">
        <f t="shared" si="4"/>
        <v>B+</v>
      </c>
      <c r="O31" s="86">
        <f t="shared" si="5"/>
        <v>3.33</v>
      </c>
      <c r="P31" s="86">
        <f t="shared" si="11"/>
        <v>77</v>
      </c>
      <c r="Q31" s="87">
        <f t="shared" si="12"/>
        <v>77</v>
      </c>
      <c r="R31" s="28" t="str">
        <f t="shared" si="6"/>
        <v>A-</v>
      </c>
      <c r="S31" s="28">
        <f t="shared" si="7"/>
        <v>3.67</v>
      </c>
      <c r="T31" s="86">
        <f>IF(ISNUMBER(P31),MARKAH!H86,"")</f>
        <v>0</v>
      </c>
      <c r="U31" s="86">
        <f>IF(ISNUMBER(P31),MARKAH!I28,"")</f>
        <v>35</v>
      </c>
      <c r="V31" s="95">
        <f t="shared" si="13"/>
        <v>35</v>
      </c>
    </row>
    <row r="32" spans="1:22" ht="15">
      <c r="A32" s="84">
        <f>IF(ISBLANK(MARKAH!A29),"",MARKAH!A29)</f>
        <v>17</v>
      </c>
      <c r="B32" s="84" t="str">
        <f>IF(ISBLANK(MARKAH!B29),"",MARKAH!B29)</f>
        <v>'055333</v>
      </c>
      <c r="C32" s="85" t="str">
        <f>IF(ISBLANK(MARKAH!C29),"",MARKAH!C29)</f>
        <v>TUAN IDAYU BINTI TUAN ABDUL RASHID</v>
      </c>
      <c r="D32" s="84">
        <f>IF(ISNUMBER(A32),MARKAH!D29,"")</f>
        <v>25</v>
      </c>
      <c r="E32" s="86">
        <f t="shared" si="8"/>
        <v>83.33333333333334</v>
      </c>
      <c r="F32" s="87" t="str">
        <f t="shared" si="0"/>
        <v>A</v>
      </c>
      <c r="G32" s="86">
        <f t="shared" si="1"/>
        <v>4</v>
      </c>
      <c r="H32" s="87">
        <f>IF(ISNUMBER(A32),MARKAH!E29,"")</f>
        <v>28</v>
      </c>
      <c r="I32" s="86">
        <f t="shared" si="9"/>
        <v>70</v>
      </c>
      <c r="J32" s="87" t="str">
        <f t="shared" si="2"/>
        <v>B+</v>
      </c>
      <c r="K32" s="86">
        <f t="shared" si="3"/>
        <v>3.33</v>
      </c>
      <c r="L32" s="87">
        <f>IF(ISNUMBER(A32),MARKAH!F31,"")</f>
        <v>21</v>
      </c>
      <c r="M32" s="86">
        <f t="shared" si="10"/>
        <v>70</v>
      </c>
      <c r="N32" s="87" t="str">
        <f t="shared" si="4"/>
        <v>B+</v>
      </c>
      <c r="O32" s="86">
        <f t="shared" si="5"/>
        <v>3.33</v>
      </c>
      <c r="P32" s="86">
        <f t="shared" si="11"/>
        <v>74</v>
      </c>
      <c r="Q32" s="87">
        <f t="shared" si="12"/>
        <v>74</v>
      </c>
      <c r="R32" s="28" t="str">
        <f t="shared" si="6"/>
        <v>B+</v>
      </c>
      <c r="S32" s="28">
        <f t="shared" si="7"/>
        <v>3.33</v>
      </c>
      <c r="T32" s="86">
        <f>IF(ISNUMBER(P32),MARKAH!H87,"")</f>
        <v>0</v>
      </c>
      <c r="U32" s="86">
        <f>IF(ISNUMBER(P32),MARKAH!I29,"")</f>
        <v>28</v>
      </c>
      <c r="V32" s="95">
        <f t="shared" si="13"/>
        <v>28</v>
      </c>
    </row>
    <row r="33" spans="1:22" ht="15">
      <c r="A33" s="84">
        <f>IF(ISBLANK(MARKAH!A30),"",MARKAH!A30)</f>
        <v>18</v>
      </c>
      <c r="B33" s="84" t="str">
        <f>IF(ISBLANK(MARKAH!B30),"",MARKAH!B30)</f>
        <v>'055365</v>
      </c>
      <c r="C33" s="85" t="str">
        <f>IF(ISBLANK(MARKAH!C30),"",MARKAH!C30)</f>
        <v>NUR IZZATUL ASYIKIN BINTI MOHD ZAMRI</v>
      </c>
      <c r="D33" s="84">
        <f>IF(ISNUMBER(A33),MARKAH!D30,"")</f>
        <v>22</v>
      </c>
      <c r="E33" s="86">
        <f t="shared" si="8"/>
        <v>73.33333333333334</v>
      </c>
      <c r="F33" s="87" t="str">
        <f t="shared" si="0"/>
        <v>B+</v>
      </c>
      <c r="G33" s="86">
        <f t="shared" si="1"/>
        <v>3.33</v>
      </c>
      <c r="H33" s="87">
        <f>IF(ISNUMBER(A33),MARKAH!E30,"")</f>
        <v>24</v>
      </c>
      <c r="I33" s="86">
        <f t="shared" si="9"/>
        <v>60</v>
      </c>
      <c r="J33" s="87" t="str">
        <f t="shared" si="2"/>
        <v>B-</v>
      </c>
      <c r="K33" s="86">
        <f t="shared" si="3"/>
        <v>2.67</v>
      </c>
      <c r="L33" s="87">
        <f>IF(ISNUMBER(A33),MARKAH!F32,"")</f>
        <v>23</v>
      </c>
      <c r="M33" s="86">
        <f t="shared" si="10"/>
        <v>76.66666666666667</v>
      </c>
      <c r="N33" s="87" t="str">
        <f t="shared" si="4"/>
        <v>A-</v>
      </c>
      <c r="O33" s="86">
        <f t="shared" si="5"/>
        <v>3.67</v>
      </c>
      <c r="P33" s="86">
        <f t="shared" si="11"/>
        <v>69</v>
      </c>
      <c r="Q33" s="87">
        <f t="shared" si="12"/>
        <v>69</v>
      </c>
      <c r="R33" s="28" t="str">
        <f t="shared" si="6"/>
        <v>B</v>
      </c>
      <c r="S33" s="28">
        <f t="shared" si="7"/>
        <v>3</v>
      </c>
      <c r="T33" s="86">
        <f>IF(ISNUMBER(P33),MARKAH!H88,"")</f>
        <v>0</v>
      </c>
      <c r="U33" s="86">
        <f>IF(ISNUMBER(P33),MARKAH!I30,"")</f>
        <v>24</v>
      </c>
      <c r="V33" s="95">
        <f t="shared" si="13"/>
        <v>24</v>
      </c>
    </row>
    <row r="34" spans="1:22" ht="15">
      <c r="A34" s="84">
        <f>IF(ISBLANK(MARKAH!A31),"",MARKAH!A31)</f>
        <v>19</v>
      </c>
      <c r="B34" s="84" t="str">
        <f>IF(ISBLANK(MARKAH!B31),"",MARKAH!B31)</f>
        <v>'055369</v>
      </c>
      <c r="C34" s="85" t="str">
        <f>IF(ISBLANK(MARKAH!C31),"",MARKAH!C31)</f>
        <v>NUR UMAYRAH BINTI OTHMAN</v>
      </c>
      <c r="D34" s="84">
        <f>IF(ISNUMBER(A34),MARKAH!D31,"")</f>
        <v>22</v>
      </c>
      <c r="E34" s="86">
        <f t="shared" si="8"/>
        <v>73.33333333333334</v>
      </c>
      <c r="F34" s="87" t="str">
        <f t="shared" si="0"/>
        <v>B+</v>
      </c>
      <c r="G34" s="86">
        <f t="shared" si="1"/>
        <v>3.33</v>
      </c>
      <c r="H34" s="87">
        <f>IF(ISNUMBER(A34),MARKAH!E31,"")</f>
        <v>34</v>
      </c>
      <c r="I34" s="86">
        <f t="shared" si="9"/>
        <v>85</v>
      </c>
      <c r="J34" s="87" t="str">
        <f t="shared" si="2"/>
        <v>A</v>
      </c>
      <c r="K34" s="86">
        <f t="shared" si="3"/>
        <v>4</v>
      </c>
      <c r="L34" s="87">
        <f>IF(ISNUMBER(A34),MARKAH!F33,"")</f>
        <v>21</v>
      </c>
      <c r="M34" s="86">
        <f t="shared" si="10"/>
        <v>70</v>
      </c>
      <c r="N34" s="87" t="str">
        <f t="shared" si="4"/>
        <v>B+</v>
      </c>
      <c r="O34" s="86">
        <f t="shared" si="5"/>
        <v>3.33</v>
      </c>
      <c r="P34" s="86">
        <f t="shared" si="11"/>
        <v>77</v>
      </c>
      <c r="Q34" s="87">
        <f t="shared" si="12"/>
        <v>77</v>
      </c>
      <c r="R34" s="28" t="str">
        <f t="shared" si="6"/>
        <v>A-</v>
      </c>
      <c r="S34" s="28">
        <f t="shared" si="7"/>
        <v>3.67</v>
      </c>
      <c r="T34" s="86">
        <f>IF(ISNUMBER(P34),MARKAH!H89,"")</f>
        <v>0</v>
      </c>
      <c r="U34" s="86">
        <f>IF(ISNUMBER(P34),MARKAH!I31,"")</f>
        <v>34</v>
      </c>
      <c r="V34" s="95">
        <f t="shared" si="13"/>
        <v>34</v>
      </c>
    </row>
    <row r="35" spans="1:22" ht="15">
      <c r="A35" s="84">
        <f>IF(ISBLANK(MARKAH!A32),"",MARKAH!A32)</f>
        <v>20</v>
      </c>
      <c r="B35" s="84" t="str">
        <f>IF(ISBLANK(MARKAH!B32),"",MARKAH!B32)</f>
        <v>'055461</v>
      </c>
      <c r="C35" s="85" t="str">
        <f>IF(ISBLANK(MARKAH!C32),"",MARKAH!C32)</f>
        <v>SITI KAMILAH BINTI MOHD AZMI</v>
      </c>
      <c r="D35" s="84">
        <f>IF(ISNUMBER(A35),MARKAH!D32,"")</f>
        <v>26</v>
      </c>
      <c r="E35" s="86">
        <f t="shared" si="8"/>
        <v>86.66666666666667</v>
      </c>
      <c r="F35" s="87" t="str">
        <f t="shared" si="0"/>
        <v>A</v>
      </c>
      <c r="G35" s="86">
        <f t="shared" si="1"/>
        <v>4</v>
      </c>
      <c r="H35" s="87">
        <f>IF(ISNUMBER(A35),MARKAH!E32,"")</f>
        <v>19</v>
      </c>
      <c r="I35" s="86">
        <f t="shared" si="9"/>
        <v>47.5</v>
      </c>
      <c r="J35" s="87" t="str">
        <f t="shared" si="2"/>
        <v>C-</v>
      </c>
      <c r="K35" s="86">
        <f t="shared" si="3"/>
        <v>1.67</v>
      </c>
      <c r="L35" s="87">
        <f>IF(ISNUMBER(A35),MARKAH!F34,"")</f>
        <v>21</v>
      </c>
      <c r="M35" s="86">
        <f t="shared" si="10"/>
        <v>70</v>
      </c>
      <c r="N35" s="87" t="str">
        <f t="shared" si="4"/>
        <v>B+</v>
      </c>
      <c r="O35" s="86">
        <f t="shared" si="5"/>
        <v>3.33</v>
      </c>
      <c r="P35" s="86">
        <f t="shared" si="11"/>
        <v>66</v>
      </c>
      <c r="Q35" s="87">
        <f t="shared" si="12"/>
        <v>66</v>
      </c>
      <c r="R35" s="28" t="str">
        <f t="shared" si="6"/>
        <v>B</v>
      </c>
      <c r="S35" s="28">
        <f t="shared" si="7"/>
        <v>3</v>
      </c>
      <c r="T35" s="86">
        <f>IF(ISNUMBER(P35),MARKAH!H90,"")</f>
        <v>0</v>
      </c>
      <c r="U35" s="86">
        <f>IF(ISNUMBER(P35),MARKAH!I32,"")</f>
        <v>19</v>
      </c>
      <c r="V35" s="95">
        <f t="shared" si="13"/>
        <v>19</v>
      </c>
    </row>
    <row r="36" spans="1:22" ht="15">
      <c r="A36" s="84">
        <f>IF(ISBLANK(MARKAH!A33),"",MARKAH!A33)</f>
        <v>21</v>
      </c>
      <c r="B36" s="84" t="str">
        <f>IF(ISBLANK(MARKAH!B33),"",MARKAH!B33)</f>
        <v>'055489</v>
      </c>
      <c r="C36" s="85" t="str">
        <f>IF(ISBLANK(MARKAH!C33),"",MARKAH!C33)</f>
        <v>NURUL IZZAH BINTI ABD MUKTI</v>
      </c>
      <c r="D36" s="84">
        <f>IF(ISNUMBER(A36),MARKAH!D33,"")</f>
        <v>22</v>
      </c>
      <c r="E36" s="86">
        <f t="shared" si="8"/>
        <v>73.33333333333334</v>
      </c>
      <c r="F36" s="87" t="str">
        <f t="shared" si="0"/>
        <v>B+</v>
      </c>
      <c r="G36" s="86">
        <f t="shared" si="1"/>
        <v>3.33</v>
      </c>
      <c r="H36" s="87">
        <f>IF(ISNUMBER(A36),MARKAH!E33,"")</f>
        <v>28</v>
      </c>
      <c r="I36" s="86">
        <f t="shared" si="9"/>
        <v>70</v>
      </c>
      <c r="J36" s="87" t="str">
        <f t="shared" si="2"/>
        <v>B+</v>
      </c>
      <c r="K36" s="86">
        <f t="shared" si="3"/>
        <v>3.33</v>
      </c>
      <c r="L36" s="87">
        <f>IF(ISNUMBER(A36),MARKAH!F35,"")</f>
        <v>21</v>
      </c>
      <c r="M36" s="86">
        <f t="shared" si="10"/>
        <v>70</v>
      </c>
      <c r="N36" s="87" t="str">
        <f t="shared" si="4"/>
        <v>B+</v>
      </c>
      <c r="O36" s="86">
        <f t="shared" si="5"/>
        <v>3.33</v>
      </c>
      <c r="P36" s="86">
        <f t="shared" si="11"/>
        <v>71</v>
      </c>
      <c r="Q36" s="87">
        <f t="shared" si="12"/>
        <v>71</v>
      </c>
      <c r="R36" s="28" t="str">
        <f t="shared" si="6"/>
        <v>B+</v>
      </c>
      <c r="S36" s="28">
        <f t="shared" si="7"/>
        <v>3.33</v>
      </c>
      <c r="T36" s="86">
        <f>IF(ISNUMBER(P36),MARKAH!H91,"")</f>
        <v>0</v>
      </c>
      <c r="U36" s="86">
        <f>IF(ISNUMBER(P36),MARKAH!I33,"")</f>
        <v>28</v>
      </c>
      <c r="V36" s="95">
        <f t="shared" si="13"/>
        <v>28</v>
      </c>
    </row>
    <row r="37" spans="1:22" ht="15">
      <c r="A37" s="84">
        <f>IF(ISBLANK(MARKAH!A34),"",MARKAH!A34)</f>
        <v>22</v>
      </c>
      <c r="B37" s="84" t="str">
        <f>IF(ISBLANK(MARKAH!B34),"",MARKAH!B34)</f>
        <v>'055500</v>
      </c>
      <c r="C37" s="85" t="str">
        <f>IF(ISBLANK(MARKAH!C34),"",MARKAH!C34)</f>
        <v>NOR ATHIRAH BINTI AB RASHID</v>
      </c>
      <c r="D37" s="84">
        <f>IF(ISNUMBER(A37),MARKAH!D34,"")</f>
        <v>22</v>
      </c>
      <c r="E37" s="86">
        <f t="shared" si="8"/>
        <v>73.33333333333334</v>
      </c>
      <c r="F37" s="87" t="str">
        <f t="shared" si="0"/>
        <v>B+</v>
      </c>
      <c r="G37" s="86">
        <f t="shared" si="1"/>
        <v>3.33</v>
      </c>
      <c r="H37" s="87">
        <f>IF(ISNUMBER(A37),MARKAH!E34,"")</f>
        <v>26</v>
      </c>
      <c r="I37" s="86">
        <f t="shared" si="9"/>
        <v>65</v>
      </c>
      <c r="J37" s="87" t="str">
        <f t="shared" si="2"/>
        <v>B</v>
      </c>
      <c r="K37" s="86">
        <f t="shared" si="3"/>
        <v>3</v>
      </c>
      <c r="L37" s="87">
        <f>IF(ISNUMBER(A37),MARKAH!F36,"")</f>
        <v>23</v>
      </c>
      <c r="M37" s="86">
        <f t="shared" si="10"/>
        <v>76.66666666666667</v>
      </c>
      <c r="N37" s="87" t="str">
        <f t="shared" si="4"/>
        <v>A-</v>
      </c>
      <c r="O37" s="86">
        <f t="shared" si="5"/>
        <v>3.67</v>
      </c>
      <c r="P37" s="86">
        <f t="shared" si="11"/>
        <v>71</v>
      </c>
      <c r="Q37" s="87">
        <f t="shared" si="12"/>
        <v>71</v>
      </c>
      <c r="R37" s="28" t="str">
        <f t="shared" si="6"/>
        <v>B+</v>
      </c>
      <c r="S37" s="28">
        <f t="shared" si="7"/>
        <v>3.33</v>
      </c>
      <c r="T37" s="86">
        <f>IF(ISNUMBER(P37),MARKAH!H92,"")</f>
        <v>0</v>
      </c>
      <c r="U37" s="86">
        <f>IF(ISNUMBER(P37),MARKAH!I34,"")</f>
        <v>26</v>
      </c>
      <c r="V37" s="95">
        <f t="shared" si="13"/>
        <v>26</v>
      </c>
    </row>
    <row r="38" spans="1:22" ht="15">
      <c r="A38" s="84">
        <f>IF(ISBLANK(MARKAH!A35),"",MARKAH!A35)</f>
        <v>23</v>
      </c>
      <c r="B38" s="84" t="str">
        <f>IF(ISBLANK(MARKAH!B35),"",MARKAH!B35)</f>
        <v>'055553</v>
      </c>
      <c r="C38" s="85" t="str">
        <f>IF(ISBLANK(MARKAH!C35),"",MARKAH!C35)</f>
        <v>NURUL NAJLA BINTI NAWI</v>
      </c>
      <c r="D38" s="84">
        <f>IF(ISNUMBER(A38),MARKAH!D35,"")</f>
        <v>16</v>
      </c>
      <c r="E38" s="86">
        <f t="shared" si="8"/>
        <v>53.333333333333336</v>
      </c>
      <c r="F38" s="87" t="str">
        <f t="shared" si="0"/>
        <v>C</v>
      </c>
      <c r="G38" s="86">
        <f t="shared" si="1"/>
        <v>2</v>
      </c>
      <c r="H38" s="87">
        <f>IF(ISNUMBER(A38),MARKAH!E35,"")</f>
        <v>24</v>
      </c>
      <c r="I38" s="86">
        <f t="shared" si="9"/>
        <v>60</v>
      </c>
      <c r="J38" s="87" t="str">
        <f t="shared" si="2"/>
        <v>B-</v>
      </c>
      <c r="K38" s="86">
        <f t="shared" si="3"/>
        <v>2.67</v>
      </c>
      <c r="L38" s="87">
        <f>IF(ISNUMBER(A38),MARKAH!F37,"")</f>
        <v>23</v>
      </c>
      <c r="M38" s="86">
        <f t="shared" si="10"/>
        <v>76.66666666666667</v>
      </c>
      <c r="N38" s="87" t="str">
        <f t="shared" si="4"/>
        <v>A-</v>
      </c>
      <c r="O38" s="86">
        <f t="shared" si="5"/>
        <v>3.67</v>
      </c>
      <c r="P38" s="86">
        <f t="shared" si="11"/>
        <v>63</v>
      </c>
      <c r="Q38" s="87">
        <f t="shared" si="12"/>
        <v>63</v>
      </c>
      <c r="R38" s="28" t="str">
        <f t="shared" si="6"/>
        <v>B-</v>
      </c>
      <c r="S38" s="28">
        <f t="shared" si="7"/>
        <v>2.67</v>
      </c>
      <c r="T38" s="86">
        <f>IF(ISNUMBER(P38),MARKAH!H93,"")</f>
        <v>0</v>
      </c>
      <c r="U38" s="86">
        <f>IF(ISNUMBER(P38),MARKAH!I35,"")</f>
        <v>24</v>
      </c>
      <c r="V38" s="95">
        <f t="shared" si="13"/>
        <v>24</v>
      </c>
    </row>
    <row r="39" spans="1:22" ht="15">
      <c r="A39" s="84">
        <f>IF(ISBLANK(MARKAH!A36),"",MARKAH!A36)</f>
        <v>24</v>
      </c>
      <c r="B39" s="84" t="str">
        <f>IF(ISBLANK(MARKAH!B36),"",MARKAH!B36)</f>
        <v>'055816</v>
      </c>
      <c r="C39" s="85" t="str">
        <f>IF(ISBLANK(MARKAH!C36),"",MARKAH!C36)</f>
        <v>MOHD KHAIRIL FITRI BIN DIMAN</v>
      </c>
      <c r="D39" s="84">
        <f>IF(ISNUMBER(A39),MARKAH!D36,"")</f>
        <v>25</v>
      </c>
      <c r="E39" s="86">
        <f t="shared" si="8"/>
        <v>83.33333333333334</v>
      </c>
      <c r="F39" s="87" t="str">
        <f t="shared" si="0"/>
        <v>A</v>
      </c>
      <c r="G39" s="86">
        <f t="shared" si="1"/>
        <v>4</v>
      </c>
      <c r="H39" s="87">
        <f>IF(ISNUMBER(A39),MARKAH!E36,"")</f>
        <v>18</v>
      </c>
      <c r="I39" s="86">
        <f t="shared" si="9"/>
        <v>45</v>
      </c>
      <c r="J39" s="87" t="str">
        <f t="shared" si="2"/>
        <v>D+</v>
      </c>
      <c r="K39" s="86">
        <f t="shared" si="3"/>
        <v>1.33</v>
      </c>
      <c r="L39" s="87">
        <f>IF(ISNUMBER(A39),MARKAH!F38,"")</f>
        <v>22</v>
      </c>
      <c r="M39" s="86">
        <f t="shared" si="10"/>
        <v>73.33333333333334</v>
      </c>
      <c r="N39" s="87" t="str">
        <f t="shared" si="4"/>
        <v>B+</v>
      </c>
      <c r="O39" s="86">
        <f t="shared" si="5"/>
        <v>3.33</v>
      </c>
      <c r="P39" s="86">
        <f t="shared" si="11"/>
        <v>65</v>
      </c>
      <c r="Q39" s="87">
        <f t="shared" si="12"/>
        <v>65</v>
      </c>
      <c r="R39" s="28" t="str">
        <f t="shared" si="6"/>
        <v>B</v>
      </c>
      <c r="S39" s="28">
        <f t="shared" si="7"/>
        <v>3</v>
      </c>
      <c r="T39" s="86">
        <f>IF(ISNUMBER(P39),MARKAH!H94,"")</f>
        <v>0</v>
      </c>
      <c r="U39" s="86">
        <f>IF(ISNUMBER(P39),MARKAH!I36,"")</f>
        <v>18</v>
      </c>
      <c r="V39" s="95">
        <f t="shared" si="13"/>
        <v>18</v>
      </c>
    </row>
    <row r="40" spans="1:22" ht="15">
      <c r="A40" s="84">
        <f>IF(ISBLANK(MARKAH!A37),"",MARKAH!A37)</f>
        <v>25</v>
      </c>
      <c r="B40" s="84" t="str">
        <f>IF(ISBLANK(MARKAH!B37),"",MARKAH!B37)</f>
        <v>'055821</v>
      </c>
      <c r="C40" s="85" t="str">
        <f>IF(ISBLANK(MARKAH!C37),"",MARKAH!C37)</f>
        <v>MUHAMAD HAFIZUDDIN BIN IBRAHIM</v>
      </c>
      <c r="D40" s="84">
        <f>IF(ISNUMBER(A40),MARKAH!D37,"")</f>
        <v>25</v>
      </c>
      <c r="E40" s="86">
        <f t="shared" si="8"/>
        <v>83.33333333333334</v>
      </c>
      <c r="F40" s="87" t="str">
        <f t="shared" si="0"/>
        <v>A</v>
      </c>
      <c r="G40" s="86">
        <f t="shared" si="1"/>
        <v>4</v>
      </c>
      <c r="H40" s="87">
        <f>IF(ISNUMBER(A40),MARKAH!E37,"")</f>
        <v>9</v>
      </c>
      <c r="I40" s="86">
        <f t="shared" si="9"/>
        <v>22.5</v>
      </c>
      <c r="J40" s="87" t="str">
        <f t="shared" si="2"/>
        <v>F</v>
      </c>
      <c r="K40" s="86">
        <f t="shared" si="3"/>
        <v>0</v>
      </c>
      <c r="L40" s="87">
        <f>IF(ISNUMBER(A40),MARKAH!F39,"")</f>
        <v>23</v>
      </c>
      <c r="M40" s="86">
        <f t="shared" si="10"/>
        <v>76.66666666666667</v>
      </c>
      <c r="N40" s="87" t="str">
        <f t="shared" si="4"/>
        <v>A-</v>
      </c>
      <c r="O40" s="86">
        <f t="shared" si="5"/>
        <v>3.67</v>
      </c>
      <c r="P40" s="86">
        <f t="shared" si="11"/>
        <v>57</v>
      </c>
      <c r="Q40" s="87">
        <f t="shared" si="12"/>
        <v>57</v>
      </c>
      <c r="R40" s="28" t="str">
        <f t="shared" si="6"/>
        <v>C+</v>
      </c>
      <c r="S40" s="28">
        <f t="shared" si="7"/>
        <v>2.33</v>
      </c>
      <c r="T40" s="86">
        <f>IF(ISNUMBER(P40),MARKAH!H95,"")</f>
        <v>0</v>
      </c>
      <c r="U40" s="86">
        <f>IF(ISNUMBER(P40),MARKAH!I37,"")</f>
        <v>9</v>
      </c>
      <c r="V40" s="95">
        <f t="shared" si="13"/>
        <v>9</v>
      </c>
    </row>
    <row r="41" spans="1:22" ht="15">
      <c r="A41" s="84">
        <f>IF(ISBLANK(MARKAH!A38),"",MARKAH!A38)</f>
        <v>26</v>
      </c>
      <c r="B41" s="84" t="str">
        <f>IF(ISBLANK(MARKAH!B38),"",MARKAH!B38)</f>
        <v>'055831</v>
      </c>
      <c r="C41" s="85" t="str">
        <f>IF(ISBLANK(MARKAH!C38),"",MARKAH!C38)</f>
        <v>NUR FATIN NADIRAH BINTI ABDULLADIN</v>
      </c>
      <c r="D41" s="84">
        <f>IF(ISNUMBER(A41),MARKAH!D38,"")</f>
        <v>18</v>
      </c>
      <c r="E41" s="86">
        <f t="shared" si="8"/>
        <v>60</v>
      </c>
      <c r="F41" s="87" t="str">
        <f t="shared" si="0"/>
        <v>B-</v>
      </c>
      <c r="G41" s="86">
        <f t="shared" si="1"/>
        <v>2.67</v>
      </c>
      <c r="H41" s="87">
        <f>IF(ISNUMBER(A41),MARKAH!E38,"")</f>
        <v>19</v>
      </c>
      <c r="I41" s="86">
        <f t="shared" si="9"/>
        <v>47.5</v>
      </c>
      <c r="J41" s="87" t="str">
        <f t="shared" si="2"/>
        <v>C-</v>
      </c>
      <c r="K41" s="86">
        <f t="shared" si="3"/>
        <v>1.67</v>
      </c>
      <c r="L41" s="87">
        <f>IF(ISNUMBER(A41),MARKAH!F40,"")</f>
        <v>23</v>
      </c>
      <c r="M41" s="86">
        <f t="shared" si="10"/>
        <v>76.66666666666667</v>
      </c>
      <c r="N41" s="87" t="str">
        <f t="shared" si="4"/>
        <v>A-</v>
      </c>
      <c r="O41" s="86">
        <f t="shared" si="5"/>
        <v>3.67</v>
      </c>
      <c r="P41" s="86">
        <f t="shared" si="11"/>
        <v>60</v>
      </c>
      <c r="Q41" s="87">
        <f t="shared" si="12"/>
        <v>60</v>
      </c>
      <c r="R41" s="28" t="str">
        <f t="shared" si="6"/>
        <v>B-</v>
      </c>
      <c r="S41" s="28">
        <f t="shared" si="7"/>
        <v>2.67</v>
      </c>
      <c r="T41" s="86">
        <f>IF(ISNUMBER(P41),MARKAH!H96,"")</f>
        <v>0</v>
      </c>
      <c r="U41" s="86">
        <f>IF(ISNUMBER(P41),MARKAH!I38,"")</f>
        <v>19</v>
      </c>
      <c r="V41" s="95">
        <f t="shared" si="13"/>
        <v>19</v>
      </c>
    </row>
    <row r="42" spans="1:22" ht="15">
      <c r="A42" s="84">
        <f>IF(ISBLANK(MARKAH!A39),"",MARKAH!A39)</f>
        <v>27</v>
      </c>
      <c r="B42" s="84" t="str">
        <f>IF(ISBLANK(MARKAH!B39),"",MARKAH!B39)</f>
        <v>'055891</v>
      </c>
      <c r="C42" s="85" t="str">
        <f>IF(ISBLANK(MARKAH!C39),"",MARKAH!C39)</f>
        <v>NUR ALIF'FAH BINTI MIHAD</v>
      </c>
      <c r="D42" s="84">
        <f>IF(ISNUMBER(A42),MARKAH!D39,"")</f>
        <v>22</v>
      </c>
      <c r="E42" s="86">
        <f t="shared" si="8"/>
        <v>73.33333333333334</v>
      </c>
      <c r="F42" s="87" t="str">
        <f t="shared" si="0"/>
        <v>B+</v>
      </c>
      <c r="G42" s="86">
        <f t="shared" si="1"/>
        <v>3.33</v>
      </c>
      <c r="H42" s="87">
        <f>IF(ISNUMBER(A42),MARKAH!E39,"")</f>
        <v>25</v>
      </c>
      <c r="I42" s="86">
        <f t="shared" si="9"/>
        <v>62.5</v>
      </c>
      <c r="J42" s="87" t="str">
        <f t="shared" si="2"/>
        <v>B-</v>
      </c>
      <c r="K42" s="86">
        <f t="shared" si="3"/>
        <v>2.67</v>
      </c>
      <c r="L42" s="87">
        <f>IF(ISNUMBER(A42),MARKAH!F41,"")</f>
        <v>21</v>
      </c>
      <c r="M42" s="86">
        <f t="shared" si="10"/>
        <v>70</v>
      </c>
      <c r="N42" s="87" t="str">
        <f t="shared" si="4"/>
        <v>B+</v>
      </c>
      <c r="O42" s="86">
        <f t="shared" si="5"/>
        <v>3.33</v>
      </c>
      <c r="P42" s="86">
        <f t="shared" si="11"/>
        <v>68</v>
      </c>
      <c r="Q42" s="87">
        <f t="shared" si="12"/>
        <v>68</v>
      </c>
      <c r="R42" s="28" t="str">
        <f t="shared" si="6"/>
        <v>B</v>
      </c>
      <c r="S42" s="28">
        <f t="shared" si="7"/>
        <v>3</v>
      </c>
      <c r="T42" s="86">
        <f>IF(ISNUMBER(P42),MARKAH!H97,"")</f>
        <v>0</v>
      </c>
      <c r="U42" s="86">
        <f>IF(ISNUMBER(P42),MARKAH!I39,"")</f>
        <v>25</v>
      </c>
      <c r="V42" s="95">
        <f t="shared" si="13"/>
        <v>25</v>
      </c>
    </row>
    <row r="43" spans="1:22" ht="15">
      <c r="A43" s="84">
        <f>IF(ISBLANK(MARKAH!A40),"",MARKAH!A40)</f>
        <v>28</v>
      </c>
      <c r="B43" s="84" t="str">
        <f>IF(ISBLANK(MARKAH!B40),"",MARKAH!B40)</f>
        <v>'055896</v>
      </c>
      <c r="C43" s="85" t="str">
        <f>IF(ISBLANK(MARKAH!C40),"",MARKAH!C40)</f>
        <v>SITI ROHAYU BINTI MARZUKI</v>
      </c>
      <c r="D43" s="84">
        <f>IF(ISNUMBER(A43),MARKAH!D40,"")</f>
        <v>22</v>
      </c>
      <c r="E43" s="86">
        <f t="shared" si="8"/>
        <v>73.33333333333334</v>
      </c>
      <c r="F43" s="87" t="str">
        <f t="shared" si="0"/>
        <v>B+</v>
      </c>
      <c r="G43" s="86">
        <f t="shared" si="1"/>
        <v>3.33</v>
      </c>
      <c r="H43" s="87">
        <f>IF(ISNUMBER(A43),MARKAH!E40,"")</f>
        <v>16</v>
      </c>
      <c r="I43" s="86">
        <f t="shared" si="9"/>
        <v>40</v>
      </c>
      <c r="J43" s="87" t="str">
        <f t="shared" si="2"/>
        <v>D</v>
      </c>
      <c r="K43" s="86">
        <f t="shared" si="3"/>
        <v>1</v>
      </c>
      <c r="L43" s="87">
        <f>IF(ISNUMBER(A43),MARKAH!F42,"")</f>
        <v>23</v>
      </c>
      <c r="M43" s="86">
        <f t="shared" si="10"/>
        <v>76.66666666666667</v>
      </c>
      <c r="N43" s="87" t="str">
        <f t="shared" si="4"/>
        <v>A-</v>
      </c>
      <c r="O43" s="86">
        <f t="shared" si="5"/>
        <v>3.67</v>
      </c>
      <c r="P43" s="86">
        <f t="shared" si="11"/>
        <v>61</v>
      </c>
      <c r="Q43" s="87">
        <f t="shared" si="12"/>
        <v>61</v>
      </c>
      <c r="R43" s="28" t="str">
        <f t="shared" si="6"/>
        <v>B-</v>
      </c>
      <c r="S43" s="28">
        <f t="shared" si="7"/>
        <v>2.67</v>
      </c>
      <c r="T43" s="86">
        <f>IF(ISNUMBER(P43),MARKAH!H98,"")</f>
        <v>0</v>
      </c>
      <c r="U43" s="86">
        <f>IF(ISNUMBER(P43),MARKAH!I40,"")</f>
        <v>16</v>
      </c>
      <c r="V43" s="95">
        <f t="shared" si="13"/>
        <v>16</v>
      </c>
    </row>
    <row r="44" spans="1:22" ht="15">
      <c r="A44" s="84">
        <f>IF(ISBLANK(MARKAH!A41),"",MARKAH!A41)</f>
        <v>29</v>
      </c>
      <c r="B44" s="84" t="str">
        <f>IF(ISBLANK(MARKAH!B41),"",MARKAH!B41)</f>
        <v>'055930</v>
      </c>
      <c r="C44" s="85" t="str">
        <f>IF(ISBLANK(MARKAH!C41),"",MARKAH!C41)</f>
        <v>AHMADDHIYA AIMAN BIN MOHAMAD ZAKI</v>
      </c>
      <c r="D44" s="84">
        <f>IF(ISNUMBER(A44),MARKAH!D41,"")</f>
        <v>20</v>
      </c>
      <c r="E44" s="86">
        <f t="shared" si="8"/>
        <v>66.66666666666667</v>
      </c>
      <c r="F44" s="87" t="str">
        <f t="shared" si="0"/>
        <v>B</v>
      </c>
      <c r="G44" s="86">
        <f t="shared" si="1"/>
        <v>3</v>
      </c>
      <c r="H44" s="87">
        <f>IF(ISNUMBER(A44),MARKAH!E41,"")</f>
        <v>17</v>
      </c>
      <c r="I44" s="86">
        <f t="shared" si="9"/>
        <v>42.5</v>
      </c>
      <c r="J44" s="87" t="str">
        <f t="shared" si="2"/>
        <v>D</v>
      </c>
      <c r="K44" s="86">
        <f t="shared" si="3"/>
        <v>1</v>
      </c>
      <c r="L44" s="87">
        <f>IF(ISNUMBER(A44),MARKAH!F43,"")</f>
        <v>21</v>
      </c>
      <c r="M44" s="86">
        <f t="shared" si="10"/>
        <v>70</v>
      </c>
      <c r="N44" s="87" t="str">
        <f t="shared" si="4"/>
        <v>B+</v>
      </c>
      <c r="O44" s="86">
        <f t="shared" si="5"/>
        <v>3.33</v>
      </c>
      <c r="P44" s="86">
        <f t="shared" si="11"/>
        <v>58</v>
      </c>
      <c r="Q44" s="87">
        <f t="shared" si="12"/>
        <v>58</v>
      </c>
      <c r="R44" s="28" t="str">
        <f t="shared" si="6"/>
        <v>C+</v>
      </c>
      <c r="S44" s="28">
        <f t="shared" si="7"/>
        <v>2.33</v>
      </c>
      <c r="T44" s="86">
        <f>IF(ISNUMBER(P44),MARKAH!H99,"")</f>
        <v>0</v>
      </c>
      <c r="U44" s="86">
        <f>IF(ISNUMBER(P44),MARKAH!I41,"")</f>
        <v>17</v>
      </c>
      <c r="V44" s="95">
        <f t="shared" si="13"/>
        <v>17</v>
      </c>
    </row>
    <row r="45" spans="1:22" ht="15">
      <c r="A45" s="84">
        <f>IF(ISBLANK(MARKAH!A42),"",MARKAH!A42)</f>
        <v>30</v>
      </c>
      <c r="B45" s="84" t="str">
        <f>IF(ISBLANK(MARKAH!B42),"",MARKAH!B42)</f>
        <v>'056005</v>
      </c>
      <c r="C45" s="85" t="str">
        <f>IF(ISBLANK(MARKAH!C42),"",MARKAH!C42)</f>
        <v>NORAZLYN BINTI OTHMAN</v>
      </c>
      <c r="D45" s="84">
        <f>IF(ISNUMBER(A45),MARKAH!D42,"")</f>
        <v>18</v>
      </c>
      <c r="E45" s="86">
        <f t="shared" si="8"/>
        <v>60</v>
      </c>
      <c r="F45" s="87" t="str">
        <f t="shared" si="0"/>
        <v>B-</v>
      </c>
      <c r="G45" s="86">
        <f t="shared" si="1"/>
        <v>2.67</v>
      </c>
      <c r="H45" s="87">
        <f>IF(ISNUMBER(A45),MARKAH!E42,"")</f>
        <v>18</v>
      </c>
      <c r="I45" s="86">
        <f t="shared" si="9"/>
        <v>45</v>
      </c>
      <c r="J45" s="87" t="str">
        <f t="shared" si="2"/>
        <v>D+</v>
      </c>
      <c r="K45" s="86">
        <f t="shared" si="3"/>
        <v>1.33</v>
      </c>
      <c r="L45" s="87">
        <f>IF(ISNUMBER(A45),MARKAH!F44,"")</f>
        <v>22</v>
      </c>
      <c r="M45" s="86">
        <f t="shared" si="10"/>
        <v>73.33333333333334</v>
      </c>
      <c r="N45" s="87" t="str">
        <f t="shared" si="4"/>
        <v>B+</v>
      </c>
      <c r="O45" s="86">
        <f t="shared" si="5"/>
        <v>3.33</v>
      </c>
      <c r="P45" s="86">
        <f t="shared" si="11"/>
        <v>58</v>
      </c>
      <c r="Q45" s="87">
        <f t="shared" si="12"/>
        <v>58</v>
      </c>
      <c r="R45" s="28" t="str">
        <f t="shared" si="6"/>
        <v>C+</v>
      </c>
      <c r="S45" s="28">
        <f t="shared" si="7"/>
        <v>2.33</v>
      </c>
      <c r="T45" s="86">
        <f>IF(ISNUMBER(P45),MARKAH!H100,"")</f>
        <v>0</v>
      </c>
      <c r="U45" s="86">
        <f>IF(ISNUMBER(P45),MARKAH!I42,"")</f>
        <v>18</v>
      </c>
      <c r="V45" s="95">
        <f t="shared" si="13"/>
        <v>18</v>
      </c>
    </row>
    <row r="46" spans="1:22" ht="15">
      <c r="A46" s="84">
        <f>IF(ISBLANK(MARKAH!A43),"",MARKAH!A43)</f>
        <v>31</v>
      </c>
      <c r="B46" s="84" t="str">
        <f>IF(ISBLANK(MARKAH!B43),"",MARKAH!B43)</f>
        <v>'056011</v>
      </c>
      <c r="C46" s="85" t="str">
        <f>IF(ISBLANK(MARKAH!C43),"",MARKAH!C43)</f>
        <v>NOR NABIHAH BINTI MOHD AZHAR</v>
      </c>
      <c r="D46" s="84">
        <f>IF(ISNUMBER(A46),MARKAH!D43,"")</f>
        <v>21</v>
      </c>
      <c r="E46" s="86">
        <f t="shared" si="8"/>
        <v>70</v>
      </c>
      <c r="F46" s="87" t="str">
        <f t="shared" si="0"/>
        <v>B+</v>
      </c>
      <c r="G46" s="86">
        <f t="shared" si="1"/>
        <v>3.33</v>
      </c>
      <c r="H46" s="87">
        <f>IF(ISNUMBER(A46),MARKAH!E43,"")</f>
        <v>28</v>
      </c>
      <c r="I46" s="86">
        <f t="shared" si="9"/>
        <v>70</v>
      </c>
      <c r="J46" s="87" t="str">
        <f t="shared" si="2"/>
        <v>B+</v>
      </c>
      <c r="K46" s="86">
        <f t="shared" si="3"/>
        <v>3.33</v>
      </c>
      <c r="L46" s="87">
        <f>IF(ISNUMBER(A46),MARKAH!F45,"")</f>
        <v>22</v>
      </c>
      <c r="M46" s="86">
        <f t="shared" si="10"/>
        <v>73.33333333333334</v>
      </c>
      <c r="N46" s="87" t="str">
        <f t="shared" si="4"/>
        <v>B+</v>
      </c>
      <c r="O46" s="86">
        <f t="shared" si="5"/>
        <v>3.33</v>
      </c>
      <c r="P46" s="86">
        <f t="shared" si="11"/>
        <v>71</v>
      </c>
      <c r="Q46" s="87">
        <f t="shared" si="12"/>
        <v>71</v>
      </c>
      <c r="R46" s="28" t="str">
        <f t="shared" si="6"/>
        <v>B+</v>
      </c>
      <c r="S46" s="28">
        <f t="shared" si="7"/>
        <v>3.33</v>
      </c>
      <c r="T46" s="86">
        <f>IF(ISNUMBER(P46),MARKAH!H101,"")</f>
        <v>0</v>
      </c>
      <c r="U46" s="86">
        <f>IF(ISNUMBER(P46),MARKAH!I43,"")</f>
        <v>28</v>
      </c>
      <c r="V46" s="95">
        <f t="shared" si="13"/>
        <v>28</v>
      </c>
    </row>
    <row r="47" spans="1:22" ht="15">
      <c r="A47" s="84">
        <f>IF(ISBLANK(MARKAH!A44),"",MARKAH!A44)</f>
        <v>32</v>
      </c>
      <c r="B47" s="84" t="str">
        <f>IF(ISBLANK(MARKAH!B44),"",MARKAH!B44)</f>
        <v>'056043</v>
      </c>
      <c r="C47" s="85" t="str">
        <f>IF(ISBLANK(MARKAH!C44),"",MARKAH!C44)</f>
        <v>WAN NUR ATHIRAH BINTI WAN HASSAN FAUZI</v>
      </c>
      <c r="D47" s="84">
        <f>IF(ISNUMBER(A47),MARKAH!D44,"")</f>
        <v>20</v>
      </c>
      <c r="E47" s="86">
        <f t="shared" si="8"/>
        <v>66.66666666666667</v>
      </c>
      <c r="F47" s="87" t="str">
        <f t="shared" si="0"/>
        <v>B</v>
      </c>
      <c r="G47" s="86">
        <f t="shared" si="1"/>
        <v>3</v>
      </c>
      <c r="H47" s="87">
        <f>IF(ISNUMBER(A47),MARKAH!E44,"")</f>
        <v>18</v>
      </c>
      <c r="I47" s="86">
        <f t="shared" si="9"/>
        <v>45</v>
      </c>
      <c r="J47" s="87" t="str">
        <f t="shared" si="2"/>
        <v>D+</v>
      </c>
      <c r="K47" s="86">
        <f t="shared" si="3"/>
        <v>1.33</v>
      </c>
      <c r="L47" s="87">
        <f>IF(ISNUMBER(A47),MARKAH!F46,"")</f>
        <v>21</v>
      </c>
      <c r="M47" s="86">
        <f t="shared" si="10"/>
        <v>70</v>
      </c>
      <c r="N47" s="87" t="str">
        <f t="shared" si="4"/>
        <v>B+</v>
      </c>
      <c r="O47" s="86">
        <f t="shared" si="5"/>
        <v>3.33</v>
      </c>
      <c r="P47" s="86">
        <f t="shared" si="11"/>
        <v>59</v>
      </c>
      <c r="Q47" s="87">
        <f t="shared" si="12"/>
        <v>59</v>
      </c>
      <c r="R47" s="28" t="str">
        <f t="shared" si="6"/>
        <v>C+</v>
      </c>
      <c r="S47" s="28">
        <f t="shared" si="7"/>
        <v>2.33</v>
      </c>
      <c r="T47" s="86">
        <f>IF(ISNUMBER(P47),MARKAH!H102,"")</f>
        <v>0</v>
      </c>
      <c r="U47" s="86">
        <f>IF(ISNUMBER(P47),MARKAH!I44,"")</f>
        <v>18</v>
      </c>
      <c r="V47" s="95">
        <f t="shared" si="13"/>
        <v>18</v>
      </c>
    </row>
    <row r="48" spans="1:22" ht="15">
      <c r="A48" s="84">
        <f>IF(ISBLANK(MARKAH!A45),"",MARKAH!A45)</f>
        <v>33</v>
      </c>
      <c r="B48" s="84" t="str">
        <f>IF(ISBLANK(MARKAH!B45),"",MARKAH!B45)</f>
        <v>'056070</v>
      </c>
      <c r="C48" s="85" t="str">
        <f>IF(ISBLANK(MARKAH!C45),"",MARKAH!C45)</f>
        <v>MUHAMMAD SYAKIR BIN ISMAIL</v>
      </c>
      <c r="D48" s="84">
        <f>IF(ISNUMBER(A48),MARKAH!D45,"")</f>
        <v>18</v>
      </c>
      <c r="E48" s="86">
        <f t="shared" si="8"/>
        <v>60</v>
      </c>
      <c r="F48" s="87" t="str">
        <f t="shared" si="0"/>
        <v>B-</v>
      </c>
      <c r="G48" s="86">
        <f t="shared" si="1"/>
        <v>2.67</v>
      </c>
      <c r="H48" s="87">
        <f>IF(ISNUMBER(A48),MARKAH!E45,"")</f>
        <v>18</v>
      </c>
      <c r="I48" s="86">
        <f t="shared" si="9"/>
        <v>45</v>
      </c>
      <c r="J48" s="87" t="str">
        <f t="shared" si="2"/>
        <v>D+</v>
      </c>
      <c r="K48" s="86">
        <f t="shared" si="3"/>
        <v>1.33</v>
      </c>
      <c r="L48" s="87">
        <f>IF(ISNUMBER(A48),MARKAH!F47,"")</f>
        <v>23</v>
      </c>
      <c r="M48" s="86">
        <f t="shared" si="10"/>
        <v>76.66666666666667</v>
      </c>
      <c r="N48" s="87" t="str">
        <f t="shared" si="4"/>
        <v>A-</v>
      </c>
      <c r="O48" s="86">
        <f t="shared" si="5"/>
        <v>3.67</v>
      </c>
      <c r="P48" s="86">
        <f t="shared" si="11"/>
        <v>59</v>
      </c>
      <c r="Q48" s="87">
        <f t="shared" si="12"/>
        <v>59</v>
      </c>
      <c r="R48" s="28" t="str">
        <f t="shared" si="6"/>
        <v>C+</v>
      </c>
      <c r="S48" s="28">
        <f t="shared" si="7"/>
        <v>2.33</v>
      </c>
      <c r="T48" s="86">
        <f>IF(ISNUMBER(P48),MARKAH!H103,"")</f>
        <v>0</v>
      </c>
      <c r="U48" s="86">
        <f>IF(ISNUMBER(P48),MARKAH!I45,"")</f>
        <v>18</v>
      </c>
      <c r="V48" s="95">
        <f t="shared" si="13"/>
        <v>18</v>
      </c>
    </row>
    <row r="49" spans="1:22" ht="15">
      <c r="A49" s="84">
        <f>IF(ISBLANK(MARKAH!A46),"",MARKAH!A46)</f>
        <v>34</v>
      </c>
      <c r="B49" s="84" t="str">
        <f>IF(ISBLANK(MARKAH!B46),"",MARKAH!B46)</f>
        <v>'056087</v>
      </c>
      <c r="C49" s="85" t="str">
        <f>IF(ISBLANK(MARKAH!C46),"",MARKAH!C46)</f>
        <v>NORHAZMIZA BINTI ZAKRI</v>
      </c>
      <c r="D49" s="84">
        <f>IF(ISNUMBER(A49),MARKAH!D46,"")</f>
        <v>20</v>
      </c>
      <c r="E49" s="86">
        <f t="shared" si="8"/>
        <v>66.66666666666667</v>
      </c>
      <c r="F49" s="87" t="str">
        <f t="shared" si="0"/>
        <v>B</v>
      </c>
      <c r="G49" s="86">
        <f t="shared" si="1"/>
        <v>3</v>
      </c>
      <c r="H49" s="87">
        <f>IF(ISNUMBER(A49),MARKAH!E46,"")</f>
        <v>21</v>
      </c>
      <c r="I49" s="86">
        <f t="shared" si="9"/>
        <v>52.5</v>
      </c>
      <c r="J49" s="87" t="str">
        <f t="shared" si="2"/>
        <v>C</v>
      </c>
      <c r="K49" s="86">
        <f t="shared" si="3"/>
        <v>2</v>
      </c>
      <c r="L49" s="87">
        <f>IF(ISNUMBER(A49),MARKAH!F48,"")</f>
        <v>22</v>
      </c>
      <c r="M49" s="86">
        <f t="shared" si="10"/>
        <v>73.33333333333334</v>
      </c>
      <c r="N49" s="87" t="str">
        <f t="shared" si="4"/>
        <v>B+</v>
      </c>
      <c r="O49" s="86">
        <f t="shared" si="5"/>
        <v>3.33</v>
      </c>
      <c r="P49" s="86">
        <f t="shared" si="11"/>
        <v>63</v>
      </c>
      <c r="Q49" s="87">
        <f t="shared" si="12"/>
        <v>63</v>
      </c>
      <c r="R49" s="28" t="str">
        <f t="shared" si="6"/>
        <v>B-</v>
      </c>
      <c r="S49" s="28">
        <f t="shared" si="7"/>
        <v>2.67</v>
      </c>
      <c r="T49" s="86">
        <f>IF(ISNUMBER(P49),MARKAH!H104,"")</f>
        <v>0</v>
      </c>
      <c r="U49" s="86">
        <f>IF(ISNUMBER(P49),MARKAH!I46,"")</f>
        <v>21</v>
      </c>
      <c r="V49" s="95">
        <f t="shared" si="13"/>
        <v>21</v>
      </c>
    </row>
    <row r="50" spans="1:22" ht="15">
      <c r="A50" s="84">
        <f>IF(ISBLANK(MARKAH!A47),"",MARKAH!A47)</f>
        <v>35</v>
      </c>
      <c r="B50" s="84" t="str">
        <f>IF(ISBLANK(MARKAH!B47),"",MARKAH!B47)</f>
        <v>'056109</v>
      </c>
      <c r="C50" s="85" t="str">
        <f>IF(ISBLANK(MARKAH!C47),"",MARKAH!C47)</f>
        <v>AINA SOFIA BINTI RUSAINE</v>
      </c>
      <c r="D50" s="84">
        <f>IF(ISNUMBER(A50),MARKAH!D47,"")</f>
        <v>23</v>
      </c>
      <c r="E50" s="86">
        <f t="shared" si="8"/>
        <v>76.66666666666667</v>
      </c>
      <c r="F50" s="87" t="str">
        <f t="shared" si="0"/>
        <v>A-</v>
      </c>
      <c r="G50" s="86">
        <f t="shared" si="1"/>
        <v>3.67</v>
      </c>
      <c r="H50" s="87">
        <f>IF(ISNUMBER(A50),MARKAH!E47,"")</f>
        <v>16</v>
      </c>
      <c r="I50" s="86">
        <f t="shared" si="9"/>
        <v>40</v>
      </c>
      <c r="J50" s="87" t="str">
        <f t="shared" si="2"/>
        <v>D</v>
      </c>
      <c r="K50" s="86">
        <f t="shared" si="3"/>
        <v>1</v>
      </c>
      <c r="L50" s="87">
        <f>IF(ISNUMBER(A50),MARKAH!F49,"")</f>
        <v>22</v>
      </c>
      <c r="M50" s="86">
        <f t="shared" si="10"/>
        <v>73.33333333333334</v>
      </c>
      <c r="N50" s="87" t="str">
        <f t="shared" si="4"/>
        <v>B+</v>
      </c>
      <c r="O50" s="86">
        <f t="shared" si="5"/>
        <v>3.33</v>
      </c>
      <c r="P50" s="86">
        <f t="shared" si="11"/>
        <v>61</v>
      </c>
      <c r="Q50" s="87">
        <f t="shared" si="12"/>
        <v>61</v>
      </c>
      <c r="R50" s="28" t="str">
        <f t="shared" si="6"/>
        <v>B-</v>
      </c>
      <c r="S50" s="28">
        <f t="shared" si="7"/>
        <v>2.67</v>
      </c>
      <c r="T50" s="86">
        <f>IF(ISNUMBER(P50),MARKAH!H105,"")</f>
        <v>0</v>
      </c>
      <c r="U50" s="86">
        <f>IF(ISNUMBER(P50),MARKAH!I47,"")</f>
        <v>16</v>
      </c>
      <c r="V50" s="95">
        <f t="shared" si="13"/>
        <v>16</v>
      </c>
    </row>
    <row r="51" spans="1:22" ht="15">
      <c r="A51" s="84">
        <f>IF(ISBLANK(MARKAH!A48),"",MARKAH!A48)</f>
        <v>36</v>
      </c>
      <c r="B51" s="84" t="str">
        <f>IF(ISBLANK(MARKAH!B48),"",MARKAH!B48)</f>
        <v>'056114</v>
      </c>
      <c r="C51" s="85" t="str">
        <f>IF(ISBLANK(MARKAH!C48),"",MARKAH!C48)</f>
        <v>ANIS NAZIHAH BINTI HUSIN</v>
      </c>
      <c r="D51" s="84">
        <f>IF(ISNUMBER(A51),MARKAH!D48,"")</f>
        <v>22</v>
      </c>
      <c r="E51" s="86">
        <f t="shared" si="8"/>
        <v>73.33333333333334</v>
      </c>
      <c r="F51" s="87" t="str">
        <f t="shared" si="0"/>
        <v>B+</v>
      </c>
      <c r="G51" s="86">
        <f t="shared" si="1"/>
        <v>3.33</v>
      </c>
      <c r="H51" s="87">
        <f>IF(ISNUMBER(A51),MARKAH!E48,"")</f>
        <v>26</v>
      </c>
      <c r="I51" s="86">
        <f t="shared" si="9"/>
        <v>65</v>
      </c>
      <c r="J51" s="87" t="str">
        <f t="shared" si="2"/>
        <v>B</v>
      </c>
      <c r="K51" s="86">
        <f t="shared" si="3"/>
        <v>3</v>
      </c>
      <c r="L51" s="87">
        <f>IF(ISNUMBER(A51),MARKAH!F50,"")</f>
        <v>23</v>
      </c>
      <c r="M51" s="86">
        <f t="shared" si="10"/>
        <v>76.66666666666667</v>
      </c>
      <c r="N51" s="87" t="str">
        <f t="shared" si="4"/>
        <v>A-</v>
      </c>
      <c r="O51" s="86">
        <f t="shared" si="5"/>
        <v>3.67</v>
      </c>
      <c r="P51" s="86">
        <f t="shared" si="11"/>
        <v>71</v>
      </c>
      <c r="Q51" s="87">
        <f t="shared" si="12"/>
        <v>71</v>
      </c>
      <c r="R51" s="28" t="str">
        <f t="shared" si="6"/>
        <v>B+</v>
      </c>
      <c r="S51" s="28">
        <f t="shared" si="7"/>
        <v>3.33</v>
      </c>
      <c r="T51" s="86">
        <f>IF(ISNUMBER(P51),MARKAH!H106,"")</f>
        <v>0</v>
      </c>
      <c r="U51" s="86">
        <f>IF(ISNUMBER(P51),MARKAH!I48,"")</f>
        <v>26</v>
      </c>
      <c r="V51" s="95">
        <f t="shared" si="13"/>
        <v>26</v>
      </c>
    </row>
    <row r="52" spans="1:22" ht="15">
      <c r="A52" s="84">
        <f>IF(ISBLANK(MARKAH!A49),"",MARKAH!A49)</f>
        <v>37</v>
      </c>
      <c r="B52" s="84" t="str">
        <f>IF(ISBLANK(MARKAH!B49),"",MARKAH!B49)</f>
        <v>'056124</v>
      </c>
      <c r="C52" s="85" t="str">
        <f>IF(ISBLANK(MARKAH!C49),"",MARKAH!C49)</f>
        <v>NUR FAZILAH BINTI JAMLIN</v>
      </c>
      <c r="D52" s="84">
        <f>IF(ISNUMBER(A52),MARKAH!D49,"")</f>
        <v>21</v>
      </c>
      <c r="E52" s="86">
        <f t="shared" si="8"/>
        <v>70</v>
      </c>
      <c r="F52" s="87" t="str">
        <f t="shared" si="0"/>
        <v>B+</v>
      </c>
      <c r="G52" s="86">
        <f t="shared" si="1"/>
        <v>3.33</v>
      </c>
      <c r="H52" s="87">
        <f>IF(ISNUMBER(A52),MARKAH!E49,"")</f>
        <v>18</v>
      </c>
      <c r="I52" s="86">
        <f t="shared" si="9"/>
        <v>45</v>
      </c>
      <c r="J52" s="87" t="str">
        <f t="shared" si="2"/>
        <v>D+</v>
      </c>
      <c r="K52" s="86">
        <f t="shared" si="3"/>
        <v>1.33</v>
      </c>
      <c r="L52" s="87">
        <f>IF(ISNUMBER(A52),MARKAH!F51,"")</f>
        <v>23</v>
      </c>
      <c r="M52" s="86">
        <f t="shared" si="10"/>
        <v>76.66666666666667</v>
      </c>
      <c r="N52" s="87" t="str">
        <f t="shared" si="4"/>
        <v>A-</v>
      </c>
      <c r="O52" s="86">
        <f t="shared" si="5"/>
        <v>3.67</v>
      </c>
      <c r="P52" s="86">
        <f t="shared" si="11"/>
        <v>62</v>
      </c>
      <c r="Q52" s="87">
        <f t="shared" si="12"/>
        <v>62</v>
      </c>
      <c r="R52" s="28" t="str">
        <f t="shared" si="6"/>
        <v>B-</v>
      </c>
      <c r="S52" s="28">
        <f t="shared" si="7"/>
        <v>2.67</v>
      </c>
      <c r="T52" s="86">
        <f>IF(ISNUMBER(P52),MARKAH!H107,"")</f>
        <v>0</v>
      </c>
      <c r="U52" s="86">
        <f>IF(ISNUMBER(P52),MARKAH!I49,"")</f>
        <v>18</v>
      </c>
      <c r="V52" s="95">
        <f t="shared" si="13"/>
        <v>18</v>
      </c>
    </row>
    <row r="53" spans="1:22" ht="15">
      <c r="A53" s="84">
        <f>IF(ISBLANK(MARKAH!A50),"",MARKAH!A50)</f>
        <v>38</v>
      </c>
      <c r="B53" s="84" t="str">
        <f>IF(ISBLANK(MARKAH!B50),"",MARKAH!B50)</f>
        <v>'056199</v>
      </c>
      <c r="C53" s="85" t="str">
        <f>IF(ISBLANK(MARKAH!C50),"",MARKAH!C50)</f>
        <v>SHAIFUL NAIM BIN ZAUKEPLI</v>
      </c>
      <c r="D53" s="84">
        <f>IF(ISNUMBER(A53),MARKAH!D50,"")</f>
        <v>22</v>
      </c>
      <c r="E53" s="86">
        <f t="shared" si="8"/>
        <v>73.33333333333334</v>
      </c>
      <c r="F53" s="87" t="str">
        <f t="shared" si="0"/>
        <v>B+</v>
      </c>
      <c r="G53" s="86">
        <f t="shared" si="1"/>
        <v>3.33</v>
      </c>
      <c r="H53" s="87">
        <f>IF(ISNUMBER(A53),MARKAH!E50,"")</f>
        <v>21</v>
      </c>
      <c r="I53" s="86">
        <f t="shared" si="9"/>
        <v>52.5</v>
      </c>
      <c r="J53" s="87" t="str">
        <f t="shared" si="2"/>
        <v>C</v>
      </c>
      <c r="K53" s="86">
        <f t="shared" si="3"/>
        <v>2</v>
      </c>
      <c r="L53" s="87">
        <f>IF(ISNUMBER(A53),MARKAH!F52,"")</f>
        <v>22</v>
      </c>
      <c r="M53" s="86">
        <f t="shared" si="10"/>
        <v>73.33333333333334</v>
      </c>
      <c r="N53" s="87" t="str">
        <f t="shared" si="4"/>
        <v>B+</v>
      </c>
      <c r="O53" s="86">
        <f t="shared" si="5"/>
        <v>3.33</v>
      </c>
      <c r="P53" s="86">
        <f t="shared" si="11"/>
        <v>65</v>
      </c>
      <c r="Q53" s="87">
        <f t="shared" si="12"/>
        <v>65</v>
      </c>
      <c r="R53" s="28" t="str">
        <f t="shared" si="6"/>
        <v>B</v>
      </c>
      <c r="S53" s="28">
        <f t="shared" si="7"/>
        <v>3</v>
      </c>
      <c r="T53" s="86">
        <f>IF(ISNUMBER(P53),MARKAH!H108,"")</f>
        <v>0</v>
      </c>
      <c r="U53" s="86">
        <f>IF(ISNUMBER(P53),MARKAH!I50,"")</f>
        <v>21</v>
      </c>
      <c r="V53" s="95">
        <f t="shared" si="13"/>
        <v>21</v>
      </c>
    </row>
    <row r="54" spans="1:22" ht="15">
      <c r="A54" s="84" t="e">
        <f>IF(ISBLANK(MARKAH!#REF!),"",MARKAH!#REF!)</f>
        <v>#REF!</v>
      </c>
      <c r="B54" s="84" t="e">
        <f>IF(ISBLANK(MARKAH!#REF!),"",MARKAH!#REF!)</f>
        <v>#REF!</v>
      </c>
      <c r="C54" s="85" t="e">
        <f>IF(ISBLANK(MARKAH!#REF!),"",MARKAH!#REF!)</f>
        <v>#REF!</v>
      </c>
      <c r="D54" s="84">
        <f>IF(ISNUMBER(A54),MARKAH!#REF!,"")</f>
      </c>
      <c r="E54" s="86">
        <f t="shared" si="8"/>
      </c>
      <c r="F54" s="87">
        <f t="shared" si="0"/>
      </c>
      <c r="G54" s="86">
        <f t="shared" si="1"/>
      </c>
      <c r="H54" s="87">
        <f>IF(ISNUMBER(A54),MARKAH!#REF!,"")</f>
      </c>
      <c r="I54" s="86">
        <f t="shared" si="9"/>
      </c>
      <c r="J54" s="87">
        <f t="shared" si="2"/>
      </c>
      <c r="K54" s="86">
        <f t="shared" si="3"/>
      </c>
      <c r="L54" s="87">
        <f>IF(ISNUMBER(A54),MARKAH!#REF!,"")</f>
      </c>
      <c r="M54" s="86">
        <f t="shared" si="10"/>
      </c>
      <c r="N54" s="87">
        <f t="shared" si="4"/>
      </c>
      <c r="O54" s="86">
        <f t="shared" si="5"/>
      </c>
      <c r="P54" s="86">
        <f t="shared" si="11"/>
      </c>
      <c r="Q54" s="87">
        <f t="shared" si="12"/>
      </c>
      <c r="R54" s="28">
        <f t="shared" si="6"/>
      </c>
      <c r="S54" s="28">
        <f t="shared" si="7"/>
      </c>
      <c r="T54" s="86">
        <f>IF(ISNUMBER(P54),MARKAH!#REF!,"")</f>
      </c>
      <c r="U54" s="86">
        <f>IF(ISNUMBER(P54),MARKAH!#REF!,"")</f>
      </c>
      <c r="V54" s="95">
        <f t="shared" si="13"/>
      </c>
    </row>
    <row r="55" spans="1:22" ht="15">
      <c r="A55" s="84" t="e">
        <f>IF(ISBLANK(MARKAH!#REF!),"",MARKAH!#REF!)</f>
        <v>#REF!</v>
      </c>
      <c r="B55" s="84" t="e">
        <f>IF(ISBLANK(MARKAH!#REF!),"",MARKAH!#REF!)</f>
        <v>#REF!</v>
      </c>
      <c r="C55" s="85" t="e">
        <f>IF(ISBLANK(MARKAH!#REF!),"",MARKAH!#REF!)</f>
        <v>#REF!</v>
      </c>
      <c r="D55" s="84">
        <f>IF(ISNUMBER(A55),MARKAH!#REF!,"")</f>
      </c>
      <c r="E55" s="86">
        <f t="shared" si="8"/>
      </c>
      <c r="F55" s="87">
        <f t="shared" si="0"/>
      </c>
      <c r="G55" s="86">
        <f t="shared" si="1"/>
      </c>
      <c r="H55" s="87">
        <f>IF(ISNUMBER(A55),MARKAH!#REF!,"")</f>
      </c>
      <c r="I55" s="86">
        <f t="shared" si="9"/>
      </c>
      <c r="J55" s="87">
        <f t="shared" si="2"/>
      </c>
      <c r="K55" s="86">
        <f t="shared" si="3"/>
      </c>
      <c r="L55" s="87">
        <f>IF(ISNUMBER(A55),MARKAH!#REF!,"")</f>
      </c>
      <c r="M55" s="86">
        <f t="shared" si="10"/>
      </c>
      <c r="N55" s="87">
        <f t="shared" si="4"/>
      </c>
      <c r="O55" s="86">
        <f t="shared" si="5"/>
      </c>
      <c r="P55" s="86">
        <f t="shared" si="11"/>
      </c>
      <c r="Q55" s="87">
        <f t="shared" si="12"/>
      </c>
      <c r="R55" s="28">
        <f t="shared" si="6"/>
      </c>
      <c r="S55" s="28">
        <f t="shared" si="7"/>
      </c>
      <c r="T55" s="86">
        <f>IF(ISNUMBER(P55),MARKAH!#REF!,"")</f>
      </c>
      <c r="U55" s="86">
        <f>IF(ISNUMBER(P55),MARKAH!#REF!,"")</f>
      </c>
      <c r="V55" s="95">
        <f t="shared" si="13"/>
      </c>
    </row>
    <row r="56" spans="1:22" ht="15">
      <c r="A56" s="84" t="e">
        <f>IF(ISBLANK(MARKAH!#REF!),"",MARKAH!#REF!)</f>
        <v>#REF!</v>
      </c>
      <c r="B56" s="84" t="e">
        <f>IF(ISBLANK(MARKAH!#REF!),"",MARKAH!#REF!)</f>
        <v>#REF!</v>
      </c>
      <c r="C56" s="85" t="e">
        <f>IF(ISBLANK(MARKAH!#REF!),"",MARKAH!#REF!)</f>
        <v>#REF!</v>
      </c>
      <c r="D56" s="84">
        <f>IF(ISNUMBER(A56),MARKAH!#REF!,"")</f>
      </c>
      <c r="E56" s="86">
        <f t="shared" si="8"/>
      </c>
      <c r="F56" s="87">
        <f t="shared" si="0"/>
      </c>
      <c r="G56" s="86">
        <f t="shared" si="1"/>
      </c>
      <c r="H56" s="87">
        <f>IF(ISNUMBER(A56),MARKAH!#REF!,"")</f>
      </c>
      <c r="I56" s="86">
        <f t="shared" si="9"/>
      </c>
      <c r="J56" s="87">
        <f t="shared" si="2"/>
      </c>
      <c r="K56" s="86">
        <f t="shared" si="3"/>
      </c>
      <c r="L56" s="87">
        <f>IF(ISNUMBER(A56),MARKAH!#REF!,"")</f>
      </c>
      <c r="M56" s="86">
        <f t="shared" si="10"/>
      </c>
      <c r="N56" s="87">
        <f t="shared" si="4"/>
      </c>
      <c r="O56" s="86">
        <f t="shared" si="5"/>
      </c>
      <c r="P56" s="86">
        <f t="shared" si="11"/>
      </c>
      <c r="Q56" s="87">
        <f t="shared" si="12"/>
      </c>
      <c r="R56" s="28">
        <f t="shared" si="6"/>
      </c>
      <c r="S56" s="28">
        <f t="shared" si="7"/>
      </c>
      <c r="T56" s="86">
        <f>IF(ISNUMBER(P56),MARKAH!#REF!,"")</f>
      </c>
      <c r="U56" s="86">
        <f>IF(ISNUMBER(P56),MARKAH!#REF!,"")</f>
      </c>
      <c r="V56" s="95">
        <f t="shared" si="13"/>
      </c>
    </row>
    <row r="57" spans="1:22" ht="15">
      <c r="A57" s="84" t="e">
        <f>IF(ISBLANK(MARKAH!#REF!),"",MARKAH!#REF!)</f>
        <v>#REF!</v>
      </c>
      <c r="B57" s="84" t="e">
        <f>IF(ISBLANK(MARKAH!#REF!),"",MARKAH!#REF!)</f>
        <v>#REF!</v>
      </c>
      <c r="C57" s="85" t="e">
        <f>IF(ISBLANK(MARKAH!#REF!),"",MARKAH!#REF!)</f>
        <v>#REF!</v>
      </c>
      <c r="D57" s="84">
        <f>IF(ISNUMBER(A57),MARKAH!#REF!,"")</f>
      </c>
      <c r="E57" s="86">
        <f t="shared" si="8"/>
      </c>
      <c r="F57" s="87">
        <f t="shared" si="0"/>
      </c>
      <c r="G57" s="86">
        <f t="shared" si="1"/>
      </c>
      <c r="H57" s="87">
        <f>IF(ISNUMBER(A57),MARKAH!#REF!,"")</f>
      </c>
      <c r="I57" s="86">
        <f t="shared" si="9"/>
      </c>
      <c r="J57" s="87">
        <f t="shared" si="2"/>
      </c>
      <c r="K57" s="86">
        <f t="shared" si="3"/>
      </c>
      <c r="L57" s="87">
        <f>IF(ISNUMBER(A57),MARKAH!#REF!,"")</f>
      </c>
      <c r="M57" s="86">
        <f t="shared" si="10"/>
      </c>
      <c r="N57" s="87">
        <f t="shared" si="4"/>
      </c>
      <c r="O57" s="86">
        <f t="shared" si="5"/>
      </c>
      <c r="P57" s="86">
        <f t="shared" si="11"/>
      </c>
      <c r="Q57" s="87">
        <f t="shared" si="12"/>
      </c>
      <c r="R57" s="28">
        <f t="shared" si="6"/>
      </c>
      <c r="S57" s="28">
        <f t="shared" si="7"/>
      </c>
      <c r="T57" s="86">
        <f>IF(ISNUMBER(P57),MARKAH!#REF!,"")</f>
      </c>
      <c r="U57" s="86">
        <f>IF(ISNUMBER(P57),MARKAH!#REF!,"")</f>
      </c>
      <c r="V57" s="95">
        <f t="shared" si="13"/>
      </c>
    </row>
    <row r="58" spans="1:22" ht="15">
      <c r="A58" s="84" t="e">
        <f>IF(ISBLANK(MARKAH!#REF!),"",MARKAH!#REF!)</f>
        <v>#REF!</v>
      </c>
      <c r="B58" s="84" t="e">
        <f>IF(ISBLANK(MARKAH!#REF!),"",MARKAH!#REF!)</f>
        <v>#REF!</v>
      </c>
      <c r="C58" s="85" t="e">
        <f>IF(ISBLANK(MARKAH!#REF!),"",MARKAH!#REF!)</f>
        <v>#REF!</v>
      </c>
      <c r="D58" s="84">
        <f>IF(ISNUMBER(A58),MARKAH!#REF!,"")</f>
      </c>
      <c r="E58" s="86">
        <f t="shared" si="8"/>
      </c>
      <c r="F58" s="87">
        <f t="shared" si="0"/>
      </c>
      <c r="G58" s="86">
        <f t="shared" si="1"/>
      </c>
      <c r="H58" s="87">
        <f>IF(ISNUMBER(A58),MARKAH!#REF!,"")</f>
      </c>
      <c r="I58" s="86">
        <f t="shared" si="9"/>
      </c>
      <c r="J58" s="87">
        <f t="shared" si="2"/>
      </c>
      <c r="K58" s="86">
        <f t="shared" si="3"/>
      </c>
      <c r="L58" s="87">
        <f>IF(ISNUMBER(A58),MARKAH!#REF!,"")</f>
      </c>
      <c r="M58" s="86">
        <f t="shared" si="10"/>
      </c>
      <c r="N58" s="87">
        <f t="shared" si="4"/>
      </c>
      <c r="O58" s="86">
        <f t="shared" si="5"/>
      </c>
      <c r="P58" s="86">
        <f t="shared" si="11"/>
      </c>
      <c r="Q58" s="87">
        <f t="shared" si="12"/>
      </c>
      <c r="R58" s="28">
        <f t="shared" si="6"/>
      </c>
      <c r="S58" s="28">
        <f t="shared" si="7"/>
      </c>
      <c r="T58" s="86">
        <f>IF(ISNUMBER(P58),MARKAH!#REF!,"")</f>
      </c>
      <c r="U58" s="86">
        <f>IF(ISNUMBER(P58),MARKAH!#REF!,"")</f>
      </c>
      <c r="V58" s="95">
        <f t="shared" si="13"/>
      </c>
    </row>
    <row r="59" spans="1:22" ht="15">
      <c r="A59" s="84" t="e">
        <f>IF(ISBLANK(MARKAH!#REF!),"",MARKAH!#REF!)</f>
        <v>#REF!</v>
      </c>
      <c r="B59" s="84" t="e">
        <f>IF(ISBLANK(MARKAH!#REF!),"",MARKAH!#REF!)</f>
        <v>#REF!</v>
      </c>
      <c r="C59" s="85" t="e">
        <f>IF(ISBLANK(MARKAH!#REF!),"",MARKAH!#REF!)</f>
        <v>#REF!</v>
      </c>
      <c r="D59" s="84">
        <f>IF(ISNUMBER(A59),MARKAH!#REF!,"")</f>
      </c>
      <c r="E59" s="86">
        <f t="shared" si="8"/>
      </c>
      <c r="F59" s="87">
        <f t="shared" si="0"/>
      </c>
      <c r="G59" s="86">
        <f t="shared" si="1"/>
      </c>
      <c r="H59" s="87">
        <f>IF(ISNUMBER(A59),MARKAH!#REF!,"")</f>
      </c>
      <c r="I59" s="86">
        <f t="shared" si="9"/>
      </c>
      <c r="J59" s="87">
        <f t="shared" si="2"/>
      </c>
      <c r="K59" s="86">
        <f t="shared" si="3"/>
      </c>
      <c r="L59" s="87">
        <f>IF(ISNUMBER(A59),MARKAH!#REF!,"")</f>
      </c>
      <c r="M59" s="86">
        <f t="shared" si="10"/>
      </c>
      <c r="N59" s="87">
        <f t="shared" si="4"/>
      </c>
      <c r="O59" s="86">
        <f t="shared" si="5"/>
      </c>
      <c r="P59" s="86">
        <f t="shared" si="11"/>
      </c>
      <c r="Q59" s="87">
        <f t="shared" si="12"/>
      </c>
      <c r="R59" s="28">
        <f t="shared" si="6"/>
      </c>
      <c r="S59" s="28">
        <f t="shared" si="7"/>
      </c>
      <c r="T59" s="86">
        <f>IF(ISNUMBER(P59),MARKAH!#REF!,"")</f>
      </c>
      <c r="U59" s="86">
        <f>IF(ISNUMBER(P59),MARKAH!#REF!,"")</f>
      </c>
      <c r="V59" s="95">
        <f t="shared" si="13"/>
      </c>
    </row>
    <row r="60" spans="1:22" ht="15">
      <c r="A60" s="84" t="e">
        <f>IF(ISBLANK(MARKAH!#REF!),"",MARKAH!#REF!)</f>
        <v>#REF!</v>
      </c>
      <c r="B60" s="84" t="e">
        <f>IF(ISBLANK(MARKAH!#REF!),"",MARKAH!#REF!)</f>
        <v>#REF!</v>
      </c>
      <c r="C60" s="85" t="e">
        <f>IF(ISBLANK(MARKAH!#REF!),"",MARKAH!#REF!)</f>
        <v>#REF!</v>
      </c>
      <c r="D60" s="84">
        <f>IF(ISNUMBER(A60),MARKAH!#REF!,"")</f>
      </c>
      <c r="E60" s="86">
        <f t="shared" si="8"/>
      </c>
      <c r="F60" s="87">
        <f t="shared" si="0"/>
      </c>
      <c r="G60" s="86">
        <f t="shared" si="1"/>
      </c>
      <c r="H60" s="87">
        <f>IF(ISNUMBER(A60),MARKAH!#REF!,"")</f>
      </c>
      <c r="I60" s="86">
        <f t="shared" si="9"/>
      </c>
      <c r="J60" s="87">
        <f t="shared" si="2"/>
      </c>
      <c r="K60" s="86">
        <f t="shared" si="3"/>
      </c>
      <c r="L60" s="87">
        <f>IF(ISNUMBER(A60),MARKAH!#REF!,"")</f>
      </c>
      <c r="M60" s="86">
        <f t="shared" si="10"/>
      </c>
      <c r="N60" s="87">
        <f t="shared" si="4"/>
      </c>
      <c r="O60" s="86">
        <f t="shared" si="5"/>
      </c>
      <c r="P60" s="86">
        <f t="shared" si="11"/>
      </c>
      <c r="Q60" s="87">
        <f t="shared" si="12"/>
      </c>
      <c r="R60" s="28">
        <f t="shared" si="6"/>
      </c>
      <c r="S60" s="28">
        <f t="shared" si="7"/>
      </c>
      <c r="T60" s="86">
        <f>IF(ISNUMBER(P60),MARKAH!#REF!,"")</f>
      </c>
      <c r="U60" s="86">
        <f>IF(ISNUMBER(P60),MARKAH!#REF!,"")</f>
      </c>
      <c r="V60" s="95">
        <f t="shared" si="13"/>
      </c>
    </row>
    <row r="61" spans="1:22" ht="15">
      <c r="A61" s="84" t="e">
        <f>IF(ISBLANK(MARKAH!#REF!),"",MARKAH!#REF!)</f>
        <v>#REF!</v>
      </c>
      <c r="B61" s="84" t="e">
        <f>IF(ISBLANK(MARKAH!#REF!),"",MARKAH!#REF!)</f>
        <v>#REF!</v>
      </c>
      <c r="C61" s="85" t="e">
        <f>IF(ISBLANK(MARKAH!#REF!),"",MARKAH!#REF!)</f>
        <v>#REF!</v>
      </c>
      <c r="D61" s="84">
        <f>IF(ISNUMBER(A61),MARKAH!#REF!,"")</f>
      </c>
      <c r="E61" s="86">
        <f t="shared" si="8"/>
      </c>
      <c r="F61" s="87">
        <f t="shared" si="0"/>
      </c>
      <c r="G61" s="86">
        <f t="shared" si="1"/>
      </c>
      <c r="H61" s="87">
        <f>IF(ISNUMBER(A61),MARKAH!#REF!,"")</f>
      </c>
      <c r="I61" s="86">
        <f t="shared" si="9"/>
      </c>
      <c r="J61" s="87">
        <f t="shared" si="2"/>
      </c>
      <c r="K61" s="86">
        <f t="shared" si="3"/>
      </c>
      <c r="L61" s="87">
        <f>IF(ISNUMBER(A61),MARKAH!#REF!,"")</f>
      </c>
      <c r="M61" s="86">
        <f t="shared" si="10"/>
      </c>
      <c r="N61" s="87">
        <f t="shared" si="4"/>
      </c>
      <c r="O61" s="86">
        <f t="shared" si="5"/>
      </c>
      <c r="P61" s="86">
        <f t="shared" si="11"/>
      </c>
      <c r="Q61" s="87">
        <f t="shared" si="12"/>
      </c>
      <c r="R61" s="28">
        <f t="shared" si="6"/>
      </c>
      <c r="S61" s="28">
        <f t="shared" si="7"/>
      </c>
      <c r="T61" s="86">
        <f>IF(ISNUMBER(P61),MARKAH!#REF!,"")</f>
      </c>
      <c r="U61" s="86">
        <f>IF(ISNUMBER(P61),MARKAH!#REF!,"")</f>
      </c>
      <c r="V61" s="95">
        <f t="shared" si="13"/>
      </c>
    </row>
    <row r="62" spans="1:22" ht="15">
      <c r="A62" s="84" t="e">
        <f>IF(ISBLANK(MARKAH!#REF!),"",MARKAH!#REF!)</f>
        <v>#REF!</v>
      </c>
      <c r="B62" s="84" t="e">
        <f>IF(ISBLANK(MARKAH!#REF!),"",MARKAH!#REF!)</f>
        <v>#REF!</v>
      </c>
      <c r="C62" s="85" t="e">
        <f>IF(ISBLANK(MARKAH!#REF!),"",MARKAH!#REF!)</f>
        <v>#REF!</v>
      </c>
      <c r="D62" s="84">
        <f>IF(ISNUMBER(A62),MARKAH!#REF!,"")</f>
      </c>
      <c r="E62" s="86">
        <f t="shared" si="8"/>
      </c>
      <c r="F62" s="87">
        <f t="shared" si="0"/>
      </c>
      <c r="G62" s="86">
        <f t="shared" si="1"/>
      </c>
      <c r="H62" s="87">
        <f>IF(ISNUMBER(A62),MARKAH!#REF!,"")</f>
      </c>
      <c r="I62" s="86">
        <f t="shared" si="9"/>
      </c>
      <c r="J62" s="87">
        <f t="shared" si="2"/>
      </c>
      <c r="K62" s="86">
        <f t="shared" si="3"/>
      </c>
      <c r="L62" s="87">
        <f>IF(ISNUMBER(A62),MARKAH!#REF!,"")</f>
      </c>
      <c r="M62" s="86">
        <f t="shared" si="10"/>
      </c>
      <c r="N62" s="87">
        <f t="shared" si="4"/>
      </c>
      <c r="O62" s="86">
        <f t="shared" si="5"/>
      </c>
      <c r="P62" s="86">
        <f t="shared" si="11"/>
      </c>
      <c r="Q62" s="87">
        <f t="shared" si="12"/>
      </c>
      <c r="R62" s="28">
        <f t="shared" si="6"/>
      </c>
      <c r="S62" s="28">
        <f t="shared" si="7"/>
      </c>
      <c r="T62" s="86">
        <f>IF(ISNUMBER(P62),MARKAH!#REF!,"")</f>
      </c>
      <c r="U62" s="86">
        <f>IF(ISNUMBER(P62),MARKAH!#REF!,"")</f>
      </c>
      <c r="V62" s="95">
        <f t="shared" si="13"/>
      </c>
    </row>
    <row r="63" spans="1:22" ht="15">
      <c r="A63" s="84" t="e">
        <f>IF(ISBLANK(MARKAH!#REF!),"",MARKAH!#REF!)</f>
        <v>#REF!</v>
      </c>
      <c r="B63" s="84" t="e">
        <f>IF(ISBLANK(MARKAH!#REF!),"",MARKAH!#REF!)</f>
        <v>#REF!</v>
      </c>
      <c r="C63" s="85" t="e">
        <f>IF(ISBLANK(MARKAH!#REF!),"",MARKAH!#REF!)</f>
        <v>#REF!</v>
      </c>
      <c r="D63" s="84">
        <f>IF(ISNUMBER(A63),MARKAH!#REF!,"")</f>
      </c>
      <c r="E63" s="86">
        <f t="shared" si="8"/>
      </c>
      <c r="F63" s="87">
        <f t="shared" si="0"/>
      </c>
      <c r="G63" s="86">
        <f t="shared" si="1"/>
      </c>
      <c r="H63" s="87">
        <f>IF(ISNUMBER(A63),MARKAH!#REF!,"")</f>
      </c>
      <c r="I63" s="86">
        <f t="shared" si="9"/>
      </c>
      <c r="J63" s="87">
        <f t="shared" si="2"/>
      </c>
      <c r="K63" s="86">
        <f t="shared" si="3"/>
      </c>
      <c r="L63" s="87">
        <f>IF(ISNUMBER(A63),MARKAH!#REF!,"")</f>
      </c>
      <c r="M63" s="86">
        <f t="shared" si="10"/>
      </c>
      <c r="N63" s="87">
        <f t="shared" si="4"/>
      </c>
      <c r="O63" s="86">
        <f t="shared" si="5"/>
      </c>
      <c r="P63" s="86">
        <f t="shared" si="11"/>
      </c>
      <c r="Q63" s="87">
        <f t="shared" si="12"/>
      </c>
      <c r="R63" s="28">
        <f t="shared" si="6"/>
      </c>
      <c r="S63" s="28">
        <f t="shared" si="7"/>
      </c>
      <c r="T63" s="86">
        <f>IF(ISNUMBER(P63),MARKAH!#REF!,"")</f>
      </c>
      <c r="U63" s="86">
        <f>IF(ISNUMBER(P63),MARKAH!#REF!,"")</f>
      </c>
      <c r="V63" s="95">
        <f t="shared" si="13"/>
      </c>
    </row>
    <row r="64" spans="1:22" ht="15">
      <c r="A64" s="84" t="e">
        <f>IF(ISBLANK(MARKAH!#REF!),"",MARKAH!#REF!)</f>
        <v>#REF!</v>
      </c>
      <c r="B64" s="84" t="e">
        <f>IF(ISBLANK(MARKAH!#REF!),"",MARKAH!#REF!)</f>
        <v>#REF!</v>
      </c>
      <c r="C64" s="85" t="e">
        <f>IF(ISBLANK(MARKAH!#REF!),"",MARKAH!#REF!)</f>
        <v>#REF!</v>
      </c>
      <c r="D64" s="84">
        <f>IF(ISNUMBER(A64),MARKAH!#REF!,"")</f>
      </c>
      <c r="E64" s="86">
        <f t="shared" si="8"/>
      </c>
      <c r="F64" s="87">
        <f t="shared" si="0"/>
      </c>
      <c r="G64" s="86">
        <f t="shared" si="1"/>
      </c>
      <c r="H64" s="87">
        <f>IF(ISNUMBER(A64),MARKAH!#REF!,"")</f>
      </c>
      <c r="I64" s="86">
        <f t="shared" si="9"/>
      </c>
      <c r="J64" s="87">
        <f t="shared" si="2"/>
      </c>
      <c r="K64" s="86">
        <f t="shared" si="3"/>
      </c>
      <c r="L64" s="87">
        <f>IF(ISNUMBER(A64),MARKAH!#REF!,"")</f>
      </c>
      <c r="M64" s="86">
        <f t="shared" si="10"/>
      </c>
      <c r="N64" s="87">
        <f t="shared" si="4"/>
      </c>
      <c r="O64" s="86">
        <f t="shared" si="5"/>
      </c>
      <c r="P64" s="86">
        <f t="shared" si="11"/>
      </c>
      <c r="Q64" s="87">
        <f t="shared" si="12"/>
      </c>
      <c r="R64" s="28">
        <f t="shared" si="6"/>
      </c>
      <c r="S64" s="28">
        <f t="shared" si="7"/>
      </c>
      <c r="T64" s="86">
        <f>IF(ISNUMBER(P64),MARKAH!#REF!,"")</f>
      </c>
      <c r="U64" s="86">
        <f>IF(ISNUMBER(P64),MARKAH!#REF!,"")</f>
      </c>
      <c r="V64" s="95">
        <f t="shared" si="13"/>
      </c>
    </row>
    <row r="65" spans="1:22" ht="15">
      <c r="A65" s="84" t="e">
        <f>IF(ISBLANK(MARKAH!#REF!),"",MARKAH!#REF!)</f>
        <v>#REF!</v>
      </c>
      <c r="B65" s="84" t="e">
        <f>IF(ISBLANK(MARKAH!#REF!),"",MARKAH!#REF!)</f>
        <v>#REF!</v>
      </c>
      <c r="C65" s="85" t="e">
        <f>IF(ISBLANK(MARKAH!#REF!),"",MARKAH!#REF!)</f>
        <v>#REF!</v>
      </c>
      <c r="D65" s="84">
        <f>IF(ISNUMBER(A65),MARKAH!#REF!,"")</f>
      </c>
      <c r="E65" s="86">
        <f t="shared" si="8"/>
      </c>
      <c r="F65" s="87">
        <f t="shared" si="0"/>
      </c>
      <c r="G65" s="86">
        <f t="shared" si="1"/>
      </c>
      <c r="H65" s="87">
        <f>IF(ISNUMBER(A65),MARKAH!#REF!,"")</f>
      </c>
      <c r="I65" s="86">
        <f t="shared" si="9"/>
      </c>
      <c r="J65" s="87">
        <f t="shared" si="2"/>
      </c>
      <c r="K65" s="86">
        <f t="shared" si="3"/>
      </c>
      <c r="L65" s="87">
        <f>IF(ISNUMBER(A65),MARKAH!#REF!,"")</f>
      </c>
      <c r="M65" s="86">
        <f t="shared" si="10"/>
      </c>
      <c r="N65" s="87">
        <f t="shared" si="4"/>
      </c>
      <c r="O65" s="86">
        <f t="shared" si="5"/>
      </c>
      <c r="P65" s="86">
        <f t="shared" si="11"/>
      </c>
      <c r="Q65" s="87">
        <f t="shared" si="12"/>
      </c>
      <c r="R65" s="28">
        <f t="shared" si="6"/>
      </c>
      <c r="S65" s="28">
        <f t="shared" si="7"/>
      </c>
      <c r="T65" s="86">
        <f>IF(ISNUMBER(P65),MARKAH!#REF!,"")</f>
      </c>
      <c r="U65" s="86">
        <f>IF(ISNUMBER(P65),MARKAH!#REF!,"")</f>
      </c>
      <c r="V65" s="95">
        <f t="shared" si="13"/>
      </c>
    </row>
    <row r="66" spans="1:22" ht="15">
      <c r="A66" s="84" t="e">
        <f>IF(ISBLANK(MARKAH!#REF!),"",MARKAH!#REF!)</f>
        <v>#REF!</v>
      </c>
      <c r="B66" s="84" t="e">
        <f>IF(ISBLANK(MARKAH!#REF!),"",MARKAH!#REF!)</f>
        <v>#REF!</v>
      </c>
      <c r="C66" s="85" t="e">
        <f>IF(ISBLANK(MARKAH!#REF!),"",MARKAH!#REF!)</f>
        <v>#REF!</v>
      </c>
      <c r="D66" s="84">
        <f>IF(ISNUMBER(A66),MARKAH!#REF!,"")</f>
      </c>
      <c r="E66" s="86">
        <f t="shared" si="8"/>
      </c>
      <c r="F66" s="87">
        <f t="shared" si="0"/>
      </c>
      <c r="G66" s="86">
        <f t="shared" si="1"/>
      </c>
      <c r="H66" s="87">
        <f>IF(ISNUMBER(A66),MARKAH!#REF!,"")</f>
      </c>
      <c r="I66" s="86">
        <f t="shared" si="9"/>
      </c>
      <c r="J66" s="87">
        <f t="shared" si="2"/>
      </c>
      <c r="K66" s="86">
        <f t="shared" si="3"/>
      </c>
      <c r="L66" s="87">
        <f>IF(ISNUMBER(A66),MARKAH!#REF!,"")</f>
      </c>
      <c r="M66" s="86">
        <f t="shared" si="10"/>
      </c>
      <c r="N66" s="87">
        <f t="shared" si="4"/>
      </c>
      <c r="O66" s="86">
        <f t="shared" si="5"/>
      </c>
      <c r="P66" s="86">
        <f t="shared" si="11"/>
      </c>
      <c r="Q66" s="87">
        <f t="shared" si="12"/>
      </c>
      <c r="R66" s="28">
        <f t="shared" si="6"/>
      </c>
      <c r="S66" s="28">
        <f t="shared" si="7"/>
      </c>
      <c r="T66" s="86">
        <f>IF(ISNUMBER(P66),MARKAH!#REF!,"")</f>
      </c>
      <c r="U66" s="86">
        <f>IF(ISNUMBER(P66),MARKAH!#REF!,"")</f>
      </c>
      <c r="V66" s="95">
        <f t="shared" si="13"/>
      </c>
    </row>
    <row r="67" spans="1:22" ht="15">
      <c r="A67" s="84" t="e">
        <f>IF(ISBLANK(MARKAH!#REF!),"",MARKAH!#REF!)</f>
        <v>#REF!</v>
      </c>
      <c r="B67" s="84" t="e">
        <f>IF(ISBLANK(MARKAH!#REF!),"",MARKAH!#REF!)</f>
        <v>#REF!</v>
      </c>
      <c r="C67" s="85" t="e">
        <f>IF(ISBLANK(MARKAH!#REF!),"",MARKAH!#REF!)</f>
        <v>#REF!</v>
      </c>
      <c r="D67" s="84">
        <f>IF(ISNUMBER(A67),MARKAH!#REF!,"")</f>
      </c>
      <c r="E67" s="86">
        <f t="shared" si="8"/>
      </c>
      <c r="F67" s="87">
        <f t="shared" si="0"/>
      </c>
      <c r="G67" s="86">
        <f t="shared" si="1"/>
      </c>
      <c r="H67" s="87">
        <f>IF(ISNUMBER(A67),MARKAH!#REF!,"")</f>
      </c>
      <c r="I67" s="86">
        <f t="shared" si="9"/>
      </c>
      <c r="J67" s="87">
        <f t="shared" si="2"/>
      </c>
      <c r="K67" s="86">
        <f t="shared" si="3"/>
      </c>
      <c r="L67" s="87">
        <f>IF(ISNUMBER(A67),MARKAH!#REF!,"")</f>
      </c>
      <c r="M67" s="86">
        <f t="shared" si="10"/>
      </c>
      <c r="N67" s="87">
        <f t="shared" si="4"/>
      </c>
      <c r="O67" s="86">
        <f t="shared" si="5"/>
      </c>
      <c r="P67" s="86">
        <f t="shared" si="11"/>
      </c>
      <c r="Q67" s="87">
        <f t="shared" si="12"/>
      </c>
      <c r="R67" s="28">
        <f t="shared" si="6"/>
      </c>
      <c r="S67" s="28">
        <f t="shared" si="7"/>
      </c>
      <c r="T67" s="86">
        <f>IF(ISNUMBER(P67),MARKAH!#REF!,"")</f>
      </c>
      <c r="U67" s="86">
        <f>IF(ISNUMBER(P67),MARKAH!#REF!,"")</f>
      </c>
      <c r="V67" s="95">
        <f t="shared" si="13"/>
      </c>
    </row>
    <row r="68" spans="1:22" ht="15">
      <c r="A68" s="84" t="e">
        <f>IF(ISBLANK(MARKAH!#REF!),"",MARKAH!#REF!)</f>
        <v>#REF!</v>
      </c>
      <c r="B68" s="84" t="e">
        <f>IF(ISBLANK(MARKAH!#REF!),"",MARKAH!#REF!)</f>
        <v>#REF!</v>
      </c>
      <c r="C68" s="85" t="e">
        <f>IF(ISBLANK(MARKAH!#REF!),"",MARKAH!#REF!)</f>
        <v>#REF!</v>
      </c>
      <c r="D68" s="84">
        <f>IF(ISNUMBER(A68),MARKAH!#REF!,"")</f>
      </c>
      <c r="E68" s="86">
        <f t="shared" si="8"/>
      </c>
      <c r="F68" s="87">
        <f t="shared" si="0"/>
      </c>
      <c r="G68" s="86">
        <f t="shared" si="1"/>
      </c>
      <c r="H68" s="87">
        <f>IF(ISNUMBER(A68),MARKAH!#REF!,"")</f>
      </c>
      <c r="I68" s="86">
        <f t="shared" si="9"/>
      </c>
      <c r="J68" s="87">
        <f t="shared" si="2"/>
      </c>
      <c r="K68" s="86">
        <f t="shared" si="3"/>
      </c>
      <c r="L68" s="87">
        <f>IF(ISNUMBER(A68),MARKAH!#REF!,"")</f>
      </c>
      <c r="M68" s="86">
        <f t="shared" si="10"/>
      </c>
      <c r="N68" s="87">
        <f t="shared" si="4"/>
      </c>
      <c r="O68" s="86">
        <f t="shared" si="5"/>
      </c>
      <c r="P68" s="86">
        <f t="shared" si="11"/>
      </c>
      <c r="Q68" s="87">
        <f t="shared" si="12"/>
      </c>
      <c r="R68" s="28">
        <f t="shared" si="6"/>
      </c>
      <c r="S68" s="28">
        <f t="shared" si="7"/>
      </c>
      <c r="T68" s="86">
        <f>IF(ISNUMBER(P68),MARKAH!#REF!,"")</f>
      </c>
      <c r="U68" s="86">
        <f>IF(ISNUMBER(P68),MARKAH!#REF!,"")</f>
      </c>
      <c r="V68" s="95">
        <f t="shared" si="13"/>
      </c>
    </row>
    <row r="69" spans="1:22" ht="15">
      <c r="A69" s="84" t="e">
        <f>IF(ISBLANK(MARKAH!#REF!),"",MARKAH!#REF!)</f>
        <v>#REF!</v>
      </c>
      <c r="B69" s="84" t="e">
        <f>IF(ISBLANK(MARKAH!#REF!),"",MARKAH!#REF!)</f>
        <v>#REF!</v>
      </c>
      <c r="C69" s="85" t="e">
        <f>IF(ISBLANK(MARKAH!#REF!),"",MARKAH!#REF!)</f>
        <v>#REF!</v>
      </c>
      <c r="D69" s="84">
        <f>IF(ISNUMBER(A69),MARKAH!#REF!,"")</f>
      </c>
      <c r="E69" s="86">
        <f t="shared" si="8"/>
      </c>
      <c r="F69" s="87">
        <f t="shared" si="0"/>
      </c>
      <c r="G69" s="86">
        <f t="shared" si="1"/>
      </c>
      <c r="H69" s="87">
        <f>IF(ISNUMBER(A69),MARKAH!#REF!,"")</f>
      </c>
      <c r="I69" s="86">
        <f t="shared" si="9"/>
      </c>
      <c r="J69" s="87">
        <f t="shared" si="2"/>
      </c>
      <c r="K69" s="86">
        <f t="shared" si="3"/>
      </c>
      <c r="L69" s="87">
        <f>IF(ISNUMBER(A69),MARKAH!#REF!,"")</f>
      </c>
      <c r="M69" s="86">
        <f t="shared" si="10"/>
      </c>
      <c r="N69" s="87">
        <f t="shared" si="4"/>
      </c>
      <c r="O69" s="86">
        <f t="shared" si="5"/>
      </c>
      <c r="P69" s="86">
        <f t="shared" si="11"/>
      </c>
      <c r="Q69" s="87">
        <f t="shared" si="12"/>
      </c>
      <c r="R69" s="28">
        <f t="shared" si="6"/>
      </c>
      <c r="S69" s="28">
        <f t="shared" si="7"/>
      </c>
      <c r="T69" s="86">
        <f>IF(ISNUMBER(P69),MARKAH!#REF!,"")</f>
      </c>
      <c r="U69" s="86">
        <f>IF(ISNUMBER(P69),MARKAH!#REF!,"")</f>
      </c>
      <c r="V69" s="95">
        <f t="shared" si="13"/>
      </c>
    </row>
    <row r="70" spans="1:22" ht="15">
      <c r="A70" s="84" t="e">
        <f>IF(ISBLANK(MARKAH!#REF!),"",MARKAH!#REF!)</f>
        <v>#REF!</v>
      </c>
      <c r="B70" s="84" t="e">
        <f>IF(ISBLANK(MARKAH!#REF!),"",MARKAH!#REF!)</f>
        <v>#REF!</v>
      </c>
      <c r="C70" s="85" t="e">
        <f>IF(ISBLANK(MARKAH!#REF!),"",MARKAH!#REF!)</f>
        <v>#REF!</v>
      </c>
      <c r="D70" s="84">
        <f>IF(ISNUMBER(A70),MARKAH!#REF!,"")</f>
      </c>
      <c r="E70" s="86">
        <f t="shared" si="8"/>
      </c>
      <c r="F70" s="87">
        <f t="shared" si="0"/>
      </c>
      <c r="G70" s="86">
        <f t="shared" si="1"/>
      </c>
      <c r="H70" s="87">
        <f>IF(ISNUMBER(A70),MARKAH!#REF!,"")</f>
      </c>
      <c r="I70" s="86">
        <f t="shared" si="9"/>
      </c>
      <c r="J70" s="87">
        <f t="shared" si="2"/>
      </c>
      <c r="K70" s="86">
        <f t="shared" si="3"/>
      </c>
      <c r="L70" s="87">
        <f>IF(ISNUMBER(A70),MARKAH!#REF!,"")</f>
      </c>
      <c r="M70" s="86">
        <f t="shared" si="10"/>
      </c>
      <c r="N70" s="87">
        <f t="shared" si="4"/>
      </c>
      <c r="O70" s="86">
        <f t="shared" si="5"/>
      </c>
      <c r="P70" s="86">
        <f t="shared" si="11"/>
      </c>
      <c r="Q70" s="87">
        <f t="shared" si="12"/>
      </c>
      <c r="R70" s="28">
        <f t="shared" si="6"/>
      </c>
      <c r="S70" s="28">
        <f t="shared" si="7"/>
      </c>
      <c r="T70" s="86">
        <f>IF(ISNUMBER(P70),MARKAH!#REF!,"")</f>
      </c>
      <c r="U70" s="86">
        <f>IF(ISNUMBER(P70),MARKAH!#REF!,"")</f>
      </c>
      <c r="V70" s="95">
        <f t="shared" si="13"/>
      </c>
    </row>
    <row r="71" spans="1:22" ht="15">
      <c r="A71" s="84" t="e">
        <f>IF(ISBLANK(MARKAH!#REF!),"",MARKAH!#REF!)</f>
        <v>#REF!</v>
      </c>
      <c r="B71" s="84" t="e">
        <f>IF(ISBLANK(MARKAH!#REF!),"",MARKAH!#REF!)</f>
        <v>#REF!</v>
      </c>
      <c r="C71" s="85" t="e">
        <f>IF(ISBLANK(MARKAH!#REF!),"",MARKAH!#REF!)</f>
        <v>#REF!</v>
      </c>
      <c r="D71" s="84">
        <f>IF(ISNUMBER(A71),MARKAH!#REF!,"")</f>
      </c>
      <c r="E71" s="86">
        <f t="shared" si="8"/>
      </c>
      <c r="F71" s="87">
        <f t="shared" si="0"/>
      </c>
      <c r="G71" s="86">
        <f t="shared" si="1"/>
      </c>
      <c r="H71" s="87">
        <f>IF(ISNUMBER(A71),MARKAH!#REF!,"")</f>
      </c>
      <c r="I71" s="86">
        <f t="shared" si="9"/>
      </c>
      <c r="J71" s="87">
        <f t="shared" si="2"/>
      </c>
      <c r="K71" s="86">
        <f t="shared" si="3"/>
      </c>
      <c r="L71" s="87">
        <f>IF(ISNUMBER(A71),MARKAH!#REF!,"")</f>
      </c>
      <c r="M71" s="86">
        <f t="shared" si="10"/>
      </c>
      <c r="N71" s="87">
        <f t="shared" si="4"/>
      </c>
      <c r="O71" s="86">
        <f t="shared" si="5"/>
      </c>
      <c r="P71" s="86">
        <f t="shared" si="11"/>
      </c>
      <c r="Q71" s="87">
        <f t="shared" si="12"/>
      </c>
      <c r="R71" s="28">
        <f t="shared" si="6"/>
      </c>
      <c r="S71" s="28">
        <f t="shared" si="7"/>
      </c>
      <c r="T71" s="86">
        <f>IF(ISNUMBER(P71),MARKAH!#REF!,"")</f>
      </c>
      <c r="U71" s="86">
        <f>IF(ISNUMBER(P71),MARKAH!#REF!,"")</f>
      </c>
      <c r="V71" s="95">
        <f t="shared" si="13"/>
      </c>
    </row>
    <row r="72" spans="1:22" ht="15">
      <c r="A72" s="84" t="e">
        <f>IF(ISBLANK(MARKAH!#REF!),"",MARKAH!#REF!)</f>
        <v>#REF!</v>
      </c>
      <c r="B72" s="84" t="e">
        <f>IF(ISBLANK(MARKAH!#REF!),"",MARKAH!#REF!)</f>
        <v>#REF!</v>
      </c>
      <c r="C72" s="85" t="e">
        <f>IF(ISBLANK(MARKAH!#REF!),"",MARKAH!#REF!)</f>
        <v>#REF!</v>
      </c>
      <c r="D72" s="84">
        <f>IF(ISNUMBER(A72),MARKAH!#REF!,"")</f>
      </c>
      <c r="E72" s="86">
        <f t="shared" si="8"/>
      </c>
      <c r="F72" s="87">
        <f t="shared" si="0"/>
      </c>
      <c r="G72" s="86">
        <f t="shared" si="1"/>
      </c>
      <c r="H72" s="87">
        <f>IF(ISNUMBER(A72),MARKAH!#REF!,"")</f>
      </c>
      <c r="I72" s="86">
        <f t="shared" si="9"/>
      </c>
      <c r="J72" s="87">
        <f t="shared" si="2"/>
      </c>
      <c r="K72" s="86">
        <f t="shared" si="3"/>
      </c>
      <c r="L72" s="87">
        <f>IF(ISNUMBER(A72),MARKAH!#REF!,"")</f>
      </c>
      <c r="M72" s="86">
        <f t="shared" si="10"/>
      </c>
      <c r="N72" s="87">
        <f t="shared" si="4"/>
      </c>
      <c r="O72" s="86">
        <f t="shared" si="5"/>
      </c>
      <c r="P72" s="86">
        <f t="shared" si="11"/>
      </c>
      <c r="Q72" s="87">
        <f t="shared" si="12"/>
      </c>
      <c r="R72" s="28">
        <f t="shared" si="6"/>
      </c>
      <c r="S72" s="28">
        <f t="shared" si="7"/>
      </c>
      <c r="T72" s="86">
        <f>IF(ISNUMBER(P72),MARKAH!#REF!,"")</f>
      </c>
      <c r="U72" s="86">
        <f>IF(ISNUMBER(P72),MARKAH!#REF!,"")</f>
      </c>
      <c r="V72" s="95">
        <f t="shared" si="13"/>
      </c>
    </row>
    <row r="73" spans="1:22" ht="15">
      <c r="A73" s="84" t="e">
        <f>IF(ISBLANK(MARKAH!#REF!),"",MARKAH!#REF!)</f>
        <v>#REF!</v>
      </c>
      <c r="B73" s="84" t="e">
        <f>IF(ISBLANK(MARKAH!#REF!),"",MARKAH!#REF!)</f>
        <v>#REF!</v>
      </c>
      <c r="C73" s="85" t="e">
        <f>IF(ISBLANK(MARKAH!#REF!),"",MARKAH!#REF!)</f>
        <v>#REF!</v>
      </c>
      <c r="D73" s="84">
        <f>IF(ISNUMBER(A73),MARKAH!#REF!,"")</f>
      </c>
      <c r="E73" s="86">
        <f t="shared" si="8"/>
      </c>
      <c r="F73" s="87">
        <f t="shared" si="0"/>
      </c>
      <c r="G73" s="86">
        <f t="shared" si="1"/>
      </c>
      <c r="H73" s="87">
        <f>IF(ISNUMBER(A73),MARKAH!#REF!,"")</f>
      </c>
      <c r="I73" s="86">
        <f t="shared" si="9"/>
      </c>
      <c r="J73" s="87">
        <f t="shared" si="2"/>
      </c>
      <c r="K73" s="86">
        <f t="shared" si="3"/>
      </c>
      <c r="L73" s="87">
        <f>IF(ISNUMBER(A73),MARKAH!#REF!,"")</f>
      </c>
      <c r="M73" s="86">
        <f t="shared" si="10"/>
      </c>
      <c r="N73" s="87">
        <f t="shared" si="4"/>
      </c>
      <c r="O73" s="86">
        <f t="shared" si="5"/>
      </c>
      <c r="P73" s="86">
        <f t="shared" si="11"/>
      </c>
      <c r="Q73" s="87">
        <f t="shared" si="12"/>
      </c>
      <c r="R73" s="28">
        <f t="shared" si="6"/>
      </c>
      <c r="S73" s="28">
        <f t="shared" si="7"/>
      </c>
      <c r="T73" s="86">
        <f>IF(ISNUMBER(P73),MARKAH!#REF!,"")</f>
      </c>
      <c r="U73" s="86">
        <f>IF(ISNUMBER(P73),MARKAH!#REF!,"")</f>
      </c>
      <c r="V73" s="95">
        <f t="shared" si="13"/>
      </c>
    </row>
    <row r="74" spans="1:22" ht="15">
      <c r="A74" s="84" t="e">
        <f>IF(ISBLANK(MARKAH!#REF!),"",MARKAH!#REF!)</f>
        <v>#REF!</v>
      </c>
      <c r="B74" s="84" t="e">
        <f>IF(ISBLANK(MARKAH!#REF!),"",MARKAH!#REF!)</f>
        <v>#REF!</v>
      </c>
      <c r="C74" s="85" t="e">
        <f>IF(ISBLANK(MARKAH!#REF!),"",MARKAH!#REF!)</f>
        <v>#REF!</v>
      </c>
      <c r="D74" s="84">
        <f>IF(ISNUMBER(A74),MARKAH!#REF!,"")</f>
      </c>
      <c r="E74" s="86">
        <f t="shared" si="8"/>
      </c>
      <c r="F74" s="87">
        <f t="shared" si="0"/>
      </c>
      <c r="G74" s="86">
        <f t="shared" si="1"/>
      </c>
      <c r="H74" s="87">
        <f>IF(ISNUMBER(A74),MARKAH!#REF!,"")</f>
      </c>
      <c r="I74" s="86">
        <f t="shared" si="9"/>
      </c>
      <c r="J74" s="87">
        <f t="shared" si="2"/>
      </c>
      <c r="K74" s="86">
        <f t="shared" si="3"/>
      </c>
      <c r="L74" s="87">
        <f>IF(ISNUMBER(A74),MARKAH!#REF!,"")</f>
      </c>
      <c r="M74" s="86">
        <f t="shared" si="10"/>
      </c>
      <c r="N74" s="87">
        <f t="shared" si="4"/>
      </c>
      <c r="O74" s="86">
        <f t="shared" si="5"/>
      </c>
      <c r="P74" s="86">
        <f t="shared" si="11"/>
      </c>
      <c r="Q74" s="87">
        <f t="shared" si="12"/>
      </c>
      <c r="R74" s="28">
        <f t="shared" si="6"/>
      </c>
      <c r="S74" s="28">
        <f t="shared" si="7"/>
      </c>
      <c r="T74" s="86">
        <f>IF(ISNUMBER(P74),MARKAH!#REF!,"")</f>
      </c>
      <c r="U74" s="86">
        <f>IF(ISNUMBER(P74),MARKAH!#REF!,"")</f>
      </c>
      <c r="V74" s="95">
        <f t="shared" si="13"/>
      </c>
    </row>
    <row r="75" spans="1:22" ht="15">
      <c r="A75" s="84" t="e">
        <f>IF(ISBLANK(MARKAH!#REF!),"",MARKAH!#REF!)</f>
        <v>#REF!</v>
      </c>
      <c r="B75" s="84" t="e">
        <f>IF(ISBLANK(MARKAH!#REF!),"",MARKAH!#REF!)</f>
        <v>#REF!</v>
      </c>
      <c r="C75" s="85" t="e">
        <f>IF(ISBLANK(MARKAH!#REF!),"",MARKAH!#REF!)</f>
        <v>#REF!</v>
      </c>
      <c r="D75" s="84">
        <f>IF(ISNUMBER(A75),MARKAH!#REF!,"")</f>
      </c>
      <c r="E75" s="86">
        <f t="shared" si="8"/>
      </c>
      <c r="F75" s="87">
        <f t="shared" si="0"/>
      </c>
      <c r="G75" s="86">
        <f t="shared" si="1"/>
      </c>
      <c r="H75" s="87">
        <f>IF(ISNUMBER(A75),MARKAH!#REF!,"")</f>
      </c>
      <c r="I75" s="86">
        <f t="shared" si="9"/>
      </c>
      <c r="J75" s="87">
        <f t="shared" si="2"/>
      </c>
      <c r="K75" s="86">
        <f t="shared" si="3"/>
      </c>
      <c r="L75" s="87">
        <f>IF(ISNUMBER(A75),MARKAH!#REF!,"")</f>
      </c>
      <c r="M75" s="86">
        <f t="shared" si="10"/>
      </c>
      <c r="N75" s="87">
        <f t="shared" si="4"/>
      </c>
      <c r="O75" s="86">
        <f t="shared" si="5"/>
      </c>
      <c r="P75" s="86">
        <f t="shared" si="11"/>
      </c>
      <c r="Q75" s="87">
        <f t="shared" si="12"/>
      </c>
      <c r="R75" s="28">
        <f t="shared" si="6"/>
      </c>
      <c r="S75" s="28">
        <f t="shared" si="7"/>
      </c>
      <c r="T75" s="86">
        <f>IF(ISNUMBER(P75),MARKAH!#REF!,"")</f>
      </c>
      <c r="U75" s="86">
        <f>IF(ISNUMBER(P75),MARKAH!#REF!,"")</f>
      </c>
      <c r="V75" s="95">
        <f t="shared" si="13"/>
      </c>
    </row>
    <row r="76" spans="1:22" ht="15">
      <c r="A76" s="84" t="e">
        <f>IF(ISBLANK(MARKAH!#REF!),"",MARKAH!#REF!)</f>
        <v>#REF!</v>
      </c>
      <c r="B76" s="84" t="e">
        <f>IF(ISBLANK(MARKAH!#REF!),"",MARKAH!#REF!)</f>
        <v>#REF!</v>
      </c>
      <c r="C76" s="85" t="e">
        <f>IF(ISBLANK(MARKAH!#REF!),"",MARKAH!#REF!)</f>
        <v>#REF!</v>
      </c>
      <c r="D76" s="84">
        <f>IF(ISNUMBER(A76),MARKAH!#REF!,"")</f>
      </c>
      <c r="E76" s="86">
        <f t="shared" si="8"/>
      </c>
      <c r="F76" s="87">
        <f t="shared" si="0"/>
      </c>
      <c r="G76" s="86">
        <f t="shared" si="1"/>
      </c>
      <c r="H76" s="87">
        <f>IF(ISNUMBER(A76),MARKAH!#REF!,"")</f>
      </c>
      <c r="I76" s="86">
        <f t="shared" si="9"/>
      </c>
      <c r="J76" s="87">
        <f t="shared" si="2"/>
      </c>
      <c r="K76" s="86">
        <f t="shared" si="3"/>
      </c>
      <c r="L76" s="87">
        <f>IF(ISNUMBER(A76),MARKAH!#REF!,"")</f>
      </c>
      <c r="M76" s="86">
        <f t="shared" si="10"/>
      </c>
      <c r="N76" s="87">
        <f t="shared" si="4"/>
      </c>
      <c r="O76" s="86">
        <f t="shared" si="5"/>
      </c>
      <c r="P76" s="86">
        <f t="shared" si="11"/>
      </c>
      <c r="Q76" s="87">
        <f t="shared" si="12"/>
      </c>
      <c r="R76" s="28">
        <f t="shared" si="6"/>
      </c>
      <c r="S76" s="28">
        <f t="shared" si="7"/>
      </c>
      <c r="T76" s="86">
        <f>IF(ISNUMBER(P76),MARKAH!#REF!,"")</f>
      </c>
      <c r="U76" s="86">
        <f>IF(ISNUMBER(P76),MARKAH!#REF!,"")</f>
      </c>
      <c r="V76" s="95">
        <f t="shared" si="13"/>
      </c>
    </row>
    <row r="77" spans="1:22" ht="15">
      <c r="A77" s="84" t="e">
        <f>IF(ISBLANK(MARKAH!#REF!),"",MARKAH!#REF!)</f>
        <v>#REF!</v>
      </c>
      <c r="B77" s="84" t="e">
        <f>IF(ISBLANK(MARKAH!#REF!),"",MARKAH!#REF!)</f>
        <v>#REF!</v>
      </c>
      <c r="C77" s="85" t="e">
        <f>IF(ISBLANK(MARKAH!#REF!),"",MARKAH!#REF!)</f>
        <v>#REF!</v>
      </c>
      <c r="D77" s="84">
        <f>IF(ISNUMBER(A77),MARKAH!#REF!,"")</f>
      </c>
      <c r="E77" s="86">
        <f t="shared" si="8"/>
      </c>
      <c r="F77" s="87">
        <f t="shared" si="0"/>
      </c>
      <c r="G77" s="86">
        <f t="shared" si="1"/>
      </c>
      <c r="H77" s="87">
        <f>IF(ISNUMBER(A77),MARKAH!#REF!,"")</f>
      </c>
      <c r="I77" s="86">
        <f t="shared" si="9"/>
      </c>
      <c r="J77" s="87">
        <f t="shared" si="2"/>
      </c>
      <c r="K77" s="86">
        <f t="shared" si="3"/>
      </c>
      <c r="L77" s="87">
        <f>IF(ISNUMBER(A77),MARKAH!#REF!,"")</f>
      </c>
      <c r="M77" s="86">
        <f t="shared" si="10"/>
      </c>
      <c r="N77" s="87">
        <f t="shared" si="4"/>
      </c>
      <c r="O77" s="86">
        <f t="shared" si="5"/>
      </c>
      <c r="P77" s="86">
        <f t="shared" si="11"/>
      </c>
      <c r="Q77" s="87">
        <f t="shared" si="12"/>
      </c>
      <c r="R77" s="28">
        <f t="shared" si="6"/>
      </c>
      <c r="S77" s="28">
        <f t="shared" si="7"/>
      </c>
      <c r="T77" s="86">
        <f>IF(ISNUMBER(P77),MARKAH!#REF!,"")</f>
      </c>
      <c r="U77" s="86">
        <f>IF(ISNUMBER(P77),MARKAH!#REF!,"")</f>
      </c>
      <c r="V77" s="95">
        <f t="shared" si="13"/>
      </c>
    </row>
    <row r="78" spans="1:22" ht="15">
      <c r="A78" s="84" t="e">
        <f>IF(ISBLANK(MARKAH!#REF!),"",MARKAH!#REF!)</f>
        <v>#REF!</v>
      </c>
      <c r="B78" s="84" t="e">
        <f>IF(ISBLANK(MARKAH!#REF!),"",MARKAH!#REF!)</f>
        <v>#REF!</v>
      </c>
      <c r="C78" s="85" t="e">
        <f>IF(ISBLANK(MARKAH!#REF!),"",MARKAH!#REF!)</f>
        <v>#REF!</v>
      </c>
      <c r="D78" s="84">
        <f>IF(ISNUMBER(A78),MARKAH!#REF!,"")</f>
      </c>
      <c r="E78" s="86">
        <f t="shared" si="8"/>
      </c>
      <c r="F78" s="87">
        <f t="shared" si="0"/>
      </c>
      <c r="G78" s="86">
        <f t="shared" si="1"/>
      </c>
      <c r="H78" s="87">
        <f>IF(ISNUMBER(A78),MARKAH!#REF!,"")</f>
      </c>
      <c r="I78" s="86">
        <f t="shared" si="9"/>
      </c>
      <c r="J78" s="87">
        <f t="shared" si="2"/>
      </c>
      <c r="K78" s="86">
        <f t="shared" si="3"/>
      </c>
      <c r="L78" s="87">
        <f>IF(ISNUMBER(A78),MARKAH!#REF!,"")</f>
      </c>
      <c r="M78" s="86">
        <f t="shared" si="10"/>
      </c>
      <c r="N78" s="87">
        <f t="shared" si="4"/>
      </c>
      <c r="O78" s="86">
        <f t="shared" si="5"/>
      </c>
      <c r="P78" s="86">
        <f t="shared" si="11"/>
      </c>
      <c r="Q78" s="87">
        <f t="shared" si="12"/>
      </c>
      <c r="R78" s="28">
        <f t="shared" si="6"/>
      </c>
      <c r="S78" s="28">
        <f t="shared" si="7"/>
      </c>
      <c r="T78" s="86">
        <f>IF(ISNUMBER(P78),MARKAH!#REF!,"")</f>
      </c>
      <c r="U78" s="86">
        <f>IF(ISNUMBER(P78),MARKAH!#REF!,"")</f>
      </c>
      <c r="V78" s="95">
        <f t="shared" si="13"/>
      </c>
    </row>
    <row r="79" spans="1:22" ht="15">
      <c r="A79" s="84" t="e">
        <f>IF(ISBLANK(MARKAH!#REF!),"",MARKAH!#REF!)</f>
        <v>#REF!</v>
      </c>
      <c r="B79" s="84" t="e">
        <f>IF(ISBLANK(MARKAH!#REF!),"",MARKAH!#REF!)</f>
        <v>#REF!</v>
      </c>
      <c r="C79" s="85" t="e">
        <f>IF(ISBLANK(MARKAH!#REF!),"",MARKAH!#REF!)</f>
        <v>#REF!</v>
      </c>
      <c r="D79" s="84">
        <f>IF(ISNUMBER(A79),MARKAH!#REF!,"")</f>
      </c>
      <c r="E79" s="86">
        <f t="shared" si="8"/>
      </c>
      <c r="F79" s="87">
        <f t="shared" si="0"/>
      </c>
      <c r="G79" s="86">
        <f t="shared" si="1"/>
      </c>
      <c r="H79" s="87">
        <f>IF(ISNUMBER(A79),MARKAH!#REF!,"")</f>
      </c>
      <c r="I79" s="86">
        <f t="shared" si="9"/>
      </c>
      <c r="J79" s="87">
        <f t="shared" si="2"/>
      </c>
      <c r="K79" s="86">
        <f t="shared" si="3"/>
      </c>
      <c r="L79" s="87">
        <f>IF(ISNUMBER(A79),MARKAH!#REF!,"")</f>
      </c>
      <c r="M79" s="86">
        <f t="shared" si="10"/>
      </c>
      <c r="N79" s="87">
        <f t="shared" si="4"/>
      </c>
      <c r="O79" s="86">
        <f t="shared" si="5"/>
      </c>
      <c r="P79" s="86">
        <f t="shared" si="11"/>
      </c>
      <c r="Q79" s="87">
        <f t="shared" si="12"/>
      </c>
      <c r="R79" s="28">
        <f t="shared" si="6"/>
      </c>
      <c r="S79" s="28">
        <f t="shared" si="7"/>
      </c>
      <c r="T79" s="86">
        <f>IF(ISNUMBER(P79),MARKAH!#REF!,"")</f>
      </c>
      <c r="U79" s="86">
        <f>IF(ISNUMBER(P79),MARKAH!#REF!,"")</f>
      </c>
      <c r="V79" s="95">
        <f t="shared" si="13"/>
      </c>
    </row>
    <row r="80" spans="1:22" ht="15">
      <c r="A80" s="84" t="e">
        <f>IF(ISBLANK(MARKAH!#REF!),"",MARKAH!#REF!)</f>
        <v>#REF!</v>
      </c>
      <c r="B80" s="84" t="e">
        <f>IF(ISBLANK(MARKAH!#REF!),"",MARKAH!#REF!)</f>
        <v>#REF!</v>
      </c>
      <c r="C80" s="85" t="e">
        <f>IF(ISBLANK(MARKAH!#REF!),"",MARKAH!#REF!)</f>
        <v>#REF!</v>
      </c>
      <c r="D80" s="84">
        <f>IF(ISNUMBER(A80),MARKAH!#REF!,"")</f>
      </c>
      <c r="E80" s="86">
        <f t="shared" si="8"/>
      </c>
      <c r="F80" s="87">
        <f aca="true" t="shared" si="14" ref="F80:F143">IF(ISNUMBER(E80),VLOOKUP(E80,GradePoint,2),"")</f>
      </c>
      <c r="G80" s="86">
        <f aca="true" t="shared" si="15" ref="G80:G143">IF(ISNUMBER(E80),VLOOKUP(E80,GradePoint,3),"")</f>
      </c>
      <c r="H80" s="87">
        <f>IF(ISNUMBER(A80),MARKAH!#REF!,"")</f>
      </c>
      <c r="I80" s="86">
        <f t="shared" si="9"/>
      </c>
      <c r="J80" s="87">
        <f aca="true" t="shared" si="16" ref="J80:J143">IF(ISNUMBER(I80),VLOOKUP(I80,GradePoint,2),"")</f>
      </c>
      <c r="K80" s="86">
        <f aca="true" t="shared" si="17" ref="K80:K143">IF(ISNUMBER(I80),VLOOKUP(I80,GradePoint,3),"")</f>
      </c>
      <c r="L80" s="87">
        <f>IF(ISNUMBER(A80),MARKAH!#REF!,"")</f>
      </c>
      <c r="M80" s="86">
        <f t="shared" si="10"/>
      </c>
      <c r="N80" s="87">
        <f aca="true" t="shared" si="18" ref="N80:N143">IF(ISNUMBER(M80),VLOOKUP(M80,GradePoint,2),"")</f>
      </c>
      <c r="O80" s="86">
        <f aca="true" t="shared" si="19" ref="O80:O143">IF(ISNUMBER(M80),VLOOKUP(M80,GradePoint,3),"")</f>
      </c>
      <c r="P80" s="86">
        <f t="shared" si="11"/>
      </c>
      <c r="Q80" s="87">
        <f t="shared" si="12"/>
      </c>
      <c r="R80" s="28">
        <f aca="true" t="shared" si="20" ref="R80:R143">IF(ISNUMBER(Q80),VLOOKUP(Q80,GradePoint,2),"")</f>
      </c>
      <c r="S80" s="28">
        <f aca="true" t="shared" si="21" ref="S80:S143">IF(ISNUMBER(Q80),VLOOKUP(Q80,GradePoint,3),"")</f>
      </c>
      <c r="T80" s="86">
        <f>IF(ISNUMBER(P80),MARKAH!#REF!,"")</f>
      </c>
      <c r="U80" s="86">
        <f>IF(ISNUMBER(P80),MARKAH!#REF!,"")</f>
      </c>
      <c r="V80" s="95">
        <f t="shared" si="13"/>
      </c>
    </row>
    <row r="81" spans="1:22" ht="15">
      <c r="A81" s="84" t="e">
        <f>IF(ISBLANK(MARKAH!#REF!),"",MARKAH!#REF!)</f>
        <v>#REF!</v>
      </c>
      <c r="B81" s="84" t="e">
        <f>IF(ISBLANK(MARKAH!#REF!),"",MARKAH!#REF!)</f>
        <v>#REF!</v>
      </c>
      <c r="C81" s="85" t="e">
        <f>IF(ISBLANK(MARKAH!#REF!),"",MARKAH!#REF!)</f>
        <v>#REF!</v>
      </c>
      <c r="D81" s="84">
        <f>IF(ISNUMBER(A81),MARKAH!#REF!,"")</f>
      </c>
      <c r="E81" s="86">
        <f aca="true" t="shared" si="22" ref="E81:E144">IF(ISNUMBER($A81),D81/D$15,"")</f>
      </c>
      <c r="F81" s="87">
        <f t="shared" si="14"/>
      </c>
      <c r="G81" s="86">
        <f t="shared" si="15"/>
      </c>
      <c r="H81" s="87">
        <f>IF(ISNUMBER(A81),MARKAH!#REF!,"")</f>
      </c>
      <c r="I81" s="86">
        <f aca="true" t="shared" si="23" ref="I81:I144">IF(ISNUMBER($H81),H81/H$15,"")</f>
      </c>
      <c r="J81" s="87">
        <f t="shared" si="16"/>
      </c>
      <c r="K81" s="86">
        <f t="shared" si="17"/>
      </c>
      <c r="L81" s="87">
        <f>IF(ISNUMBER(A81),MARKAH!#REF!,"")</f>
      </c>
      <c r="M81" s="86">
        <f aca="true" t="shared" si="24" ref="M81:M144">IF(ISNUMBER($L81),L81/L$15,"")</f>
      </c>
      <c r="N81" s="87">
        <f t="shared" si="18"/>
      </c>
      <c r="O81" s="86">
        <f t="shared" si="19"/>
      </c>
      <c r="P81" s="86">
        <f aca="true" t="shared" si="25" ref="P81:P144">IF(ISNUMBER($A81),D81+H81+L81,"")</f>
      </c>
      <c r="Q81" s="87">
        <f aca="true" t="shared" si="26" ref="Q81:Q144">IF(ISNUMBER(P81),CEILING(P81,1),"")</f>
      </c>
      <c r="R81" s="28">
        <f t="shared" si="20"/>
      </c>
      <c r="S81" s="28">
        <f t="shared" si="21"/>
      </c>
      <c r="T81" s="86">
        <f>IF(ISNUMBER(P81),MARKAH!#REF!,"")</f>
      </c>
      <c r="U81" s="86">
        <f>IF(ISNUMBER(P81),MARKAH!#REF!,"")</f>
      </c>
      <c r="V81" s="95">
        <f aca="true" t="shared" si="27" ref="V81:V144">IF(ISNUMBER(U81),CEILING(SUM(T81:U81),1),"")</f>
      </c>
    </row>
    <row r="82" spans="1:22" ht="15">
      <c r="A82" s="84" t="e">
        <f>IF(ISBLANK(MARKAH!#REF!),"",MARKAH!#REF!)</f>
        <v>#REF!</v>
      </c>
      <c r="B82" s="84" t="e">
        <f>IF(ISBLANK(MARKAH!#REF!),"",MARKAH!#REF!)</f>
        <v>#REF!</v>
      </c>
      <c r="C82" s="85" t="e">
        <f>IF(ISBLANK(MARKAH!#REF!),"",MARKAH!#REF!)</f>
        <v>#REF!</v>
      </c>
      <c r="D82" s="84">
        <f>IF(ISNUMBER(A82),MARKAH!#REF!,"")</f>
      </c>
      <c r="E82" s="86">
        <f t="shared" si="22"/>
      </c>
      <c r="F82" s="87">
        <f t="shared" si="14"/>
      </c>
      <c r="G82" s="86">
        <f t="shared" si="15"/>
      </c>
      <c r="H82" s="87">
        <f>IF(ISNUMBER(A82),MARKAH!#REF!,"")</f>
      </c>
      <c r="I82" s="86">
        <f t="shared" si="23"/>
      </c>
      <c r="J82" s="87">
        <f t="shared" si="16"/>
      </c>
      <c r="K82" s="86">
        <f t="shared" si="17"/>
      </c>
      <c r="L82" s="87">
        <f>IF(ISNUMBER(A82),MARKAH!#REF!,"")</f>
      </c>
      <c r="M82" s="86">
        <f t="shared" si="24"/>
      </c>
      <c r="N82" s="87">
        <f t="shared" si="18"/>
      </c>
      <c r="O82" s="86">
        <f t="shared" si="19"/>
      </c>
      <c r="P82" s="86">
        <f t="shared" si="25"/>
      </c>
      <c r="Q82" s="87">
        <f t="shared" si="26"/>
      </c>
      <c r="R82" s="28">
        <f t="shared" si="20"/>
      </c>
      <c r="S82" s="28">
        <f t="shared" si="21"/>
      </c>
      <c r="T82" s="86">
        <f>IF(ISNUMBER(P82),MARKAH!#REF!,"")</f>
      </c>
      <c r="U82" s="86">
        <f>IF(ISNUMBER(P82),MARKAH!#REF!,"")</f>
      </c>
      <c r="V82" s="95">
        <f t="shared" si="27"/>
      </c>
    </row>
    <row r="83" spans="1:22" ht="15">
      <c r="A83" s="84" t="e">
        <f>IF(ISBLANK(MARKAH!#REF!),"",MARKAH!#REF!)</f>
        <v>#REF!</v>
      </c>
      <c r="B83" s="84" t="e">
        <f>IF(ISBLANK(MARKAH!#REF!),"",MARKAH!#REF!)</f>
        <v>#REF!</v>
      </c>
      <c r="C83" s="85" t="e">
        <f>IF(ISBLANK(MARKAH!#REF!),"",MARKAH!#REF!)</f>
        <v>#REF!</v>
      </c>
      <c r="D83" s="84">
        <f>IF(ISNUMBER(A83),MARKAH!#REF!,"")</f>
      </c>
      <c r="E83" s="86">
        <f t="shared" si="22"/>
      </c>
      <c r="F83" s="87">
        <f t="shared" si="14"/>
      </c>
      <c r="G83" s="86">
        <f t="shared" si="15"/>
      </c>
      <c r="H83" s="87">
        <f>IF(ISNUMBER(A83),MARKAH!#REF!,"")</f>
      </c>
      <c r="I83" s="86">
        <f t="shared" si="23"/>
      </c>
      <c r="J83" s="87">
        <f t="shared" si="16"/>
      </c>
      <c r="K83" s="86">
        <f t="shared" si="17"/>
      </c>
      <c r="L83" s="87">
        <f>IF(ISNUMBER(A83),MARKAH!#REF!,"")</f>
      </c>
      <c r="M83" s="86">
        <f t="shared" si="24"/>
      </c>
      <c r="N83" s="87">
        <f t="shared" si="18"/>
      </c>
      <c r="O83" s="86">
        <f t="shared" si="19"/>
      </c>
      <c r="P83" s="86">
        <f t="shared" si="25"/>
      </c>
      <c r="Q83" s="87">
        <f t="shared" si="26"/>
      </c>
      <c r="R83" s="28">
        <f t="shared" si="20"/>
      </c>
      <c r="S83" s="28">
        <f t="shared" si="21"/>
      </c>
      <c r="T83" s="86">
        <f>IF(ISNUMBER(P83),MARKAH!#REF!,"")</f>
      </c>
      <c r="U83" s="86">
        <f>IF(ISNUMBER(P83),MARKAH!#REF!,"")</f>
      </c>
      <c r="V83" s="95">
        <f t="shared" si="27"/>
      </c>
    </row>
    <row r="84" spans="1:22" ht="15">
      <c r="A84" s="84" t="e">
        <f>IF(ISBLANK(MARKAH!#REF!),"",MARKAH!#REF!)</f>
        <v>#REF!</v>
      </c>
      <c r="B84" s="84" t="e">
        <f>IF(ISBLANK(MARKAH!#REF!),"",MARKAH!#REF!)</f>
        <v>#REF!</v>
      </c>
      <c r="C84" s="85" t="e">
        <f>IF(ISBLANK(MARKAH!#REF!),"",MARKAH!#REF!)</f>
        <v>#REF!</v>
      </c>
      <c r="D84" s="84">
        <f>IF(ISNUMBER(A84),MARKAH!#REF!,"")</f>
      </c>
      <c r="E84" s="86">
        <f t="shared" si="22"/>
      </c>
      <c r="F84" s="87">
        <f t="shared" si="14"/>
      </c>
      <c r="G84" s="86">
        <f t="shared" si="15"/>
      </c>
      <c r="H84" s="87">
        <f>IF(ISNUMBER(A84),MARKAH!#REF!,"")</f>
      </c>
      <c r="I84" s="86">
        <f t="shared" si="23"/>
      </c>
      <c r="J84" s="87">
        <f t="shared" si="16"/>
      </c>
      <c r="K84" s="86">
        <f t="shared" si="17"/>
      </c>
      <c r="L84" s="87">
        <f>IF(ISNUMBER(A84),MARKAH!#REF!,"")</f>
      </c>
      <c r="M84" s="86">
        <f t="shared" si="24"/>
      </c>
      <c r="N84" s="87">
        <f t="shared" si="18"/>
      </c>
      <c r="O84" s="86">
        <f t="shared" si="19"/>
      </c>
      <c r="P84" s="86">
        <f t="shared" si="25"/>
      </c>
      <c r="Q84" s="87">
        <f t="shared" si="26"/>
      </c>
      <c r="R84" s="28">
        <f t="shared" si="20"/>
      </c>
      <c r="S84" s="28">
        <f t="shared" si="21"/>
      </c>
      <c r="T84" s="86">
        <f>IF(ISNUMBER(P84),MARKAH!#REF!,"")</f>
      </c>
      <c r="U84" s="86">
        <f>IF(ISNUMBER(P84),MARKAH!#REF!,"")</f>
      </c>
      <c r="V84" s="95">
        <f t="shared" si="27"/>
      </c>
    </row>
    <row r="85" spans="1:22" ht="15">
      <c r="A85" s="84" t="e">
        <f>IF(ISBLANK(MARKAH!#REF!),"",MARKAH!#REF!)</f>
        <v>#REF!</v>
      </c>
      <c r="B85" s="84" t="e">
        <f>IF(ISBLANK(MARKAH!#REF!),"",MARKAH!#REF!)</f>
        <v>#REF!</v>
      </c>
      <c r="C85" s="85" t="e">
        <f>IF(ISBLANK(MARKAH!#REF!),"",MARKAH!#REF!)</f>
        <v>#REF!</v>
      </c>
      <c r="D85" s="84">
        <f>IF(ISNUMBER(A85),MARKAH!#REF!,"")</f>
      </c>
      <c r="E85" s="86">
        <f t="shared" si="22"/>
      </c>
      <c r="F85" s="87">
        <f t="shared" si="14"/>
      </c>
      <c r="G85" s="86">
        <f t="shared" si="15"/>
      </c>
      <c r="H85" s="87">
        <f>IF(ISNUMBER(A85),MARKAH!#REF!,"")</f>
      </c>
      <c r="I85" s="86">
        <f t="shared" si="23"/>
      </c>
      <c r="J85" s="87">
        <f t="shared" si="16"/>
      </c>
      <c r="K85" s="86">
        <f t="shared" si="17"/>
      </c>
      <c r="L85" s="87">
        <f>IF(ISNUMBER(A85),MARKAH!#REF!,"")</f>
      </c>
      <c r="M85" s="86">
        <f t="shared" si="24"/>
      </c>
      <c r="N85" s="87">
        <f t="shared" si="18"/>
      </c>
      <c r="O85" s="86">
        <f t="shared" si="19"/>
      </c>
      <c r="P85" s="86">
        <f t="shared" si="25"/>
      </c>
      <c r="Q85" s="87">
        <f t="shared" si="26"/>
      </c>
      <c r="R85" s="28">
        <f t="shared" si="20"/>
      </c>
      <c r="S85" s="28">
        <f t="shared" si="21"/>
      </c>
      <c r="T85" s="86">
        <f>IF(ISNUMBER(P85),MARKAH!#REF!,"")</f>
      </c>
      <c r="U85" s="86">
        <f>IF(ISNUMBER(P85),MARKAH!#REF!,"")</f>
      </c>
      <c r="V85" s="95">
        <f t="shared" si="27"/>
      </c>
    </row>
    <row r="86" spans="1:22" ht="15">
      <c r="A86" s="84" t="e">
        <f>IF(ISBLANK(MARKAH!#REF!),"",MARKAH!#REF!)</f>
        <v>#REF!</v>
      </c>
      <c r="B86" s="84" t="e">
        <f>IF(ISBLANK(MARKAH!#REF!),"",MARKAH!#REF!)</f>
        <v>#REF!</v>
      </c>
      <c r="C86" s="85" t="e">
        <f>IF(ISBLANK(MARKAH!#REF!),"",MARKAH!#REF!)</f>
        <v>#REF!</v>
      </c>
      <c r="D86" s="84">
        <f>IF(ISNUMBER(A86),MARKAH!#REF!,"")</f>
      </c>
      <c r="E86" s="86">
        <f t="shared" si="22"/>
      </c>
      <c r="F86" s="87">
        <f t="shared" si="14"/>
      </c>
      <c r="G86" s="86">
        <f t="shared" si="15"/>
      </c>
      <c r="H86" s="87">
        <f>IF(ISNUMBER(A86),MARKAH!#REF!,"")</f>
      </c>
      <c r="I86" s="86">
        <f t="shared" si="23"/>
      </c>
      <c r="J86" s="87">
        <f t="shared" si="16"/>
      </c>
      <c r="K86" s="86">
        <f t="shared" si="17"/>
      </c>
      <c r="L86" s="87">
        <f>IF(ISNUMBER(A86),MARKAH!#REF!,"")</f>
      </c>
      <c r="M86" s="86">
        <f t="shared" si="24"/>
      </c>
      <c r="N86" s="87">
        <f t="shared" si="18"/>
      </c>
      <c r="O86" s="86">
        <f t="shared" si="19"/>
      </c>
      <c r="P86" s="86">
        <f t="shared" si="25"/>
      </c>
      <c r="Q86" s="87">
        <f t="shared" si="26"/>
      </c>
      <c r="R86" s="28">
        <f t="shared" si="20"/>
      </c>
      <c r="S86" s="28">
        <f t="shared" si="21"/>
      </c>
      <c r="T86" s="86">
        <f>IF(ISNUMBER(P86),MARKAH!#REF!,"")</f>
      </c>
      <c r="U86" s="86">
        <f>IF(ISNUMBER(P86),MARKAH!#REF!,"")</f>
      </c>
      <c r="V86" s="95">
        <f t="shared" si="27"/>
      </c>
    </row>
    <row r="87" spans="1:22" ht="15">
      <c r="A87" s="84" t="e">
        <f>IF(ISBLANK(MARKAH!#REF!),"",MARKAH!#REF!)</f>
        <v>#REF!</v>
      </c>
      <c r="B87" s="84" t="e">
        <f>IF(ISBLANK(MARKAH!#REF!),"",MARKAH!#REF!)</f>
        <v>#REF!</v>
      </c>
      <c r="C87" s="85" t="e">
        <f>IF(ISBLANK(MARKAH!#REF!),"",MARKAH!#REF!)</f>
        <v>#REF!</v>
      </c>
      <c r="D87" s="84">
        <f>IF(ISNUMBER(A87),MARKAH!#REF!,"")</f>
      </c>
      <c r="E87" s="86">
        <f t="shared" si="22"/>
      </c>
      <c r="F87" s="87">
        <f t="shared" si="14"/>
      </c>
      <c r="G87" s="86">
        <f t="shared" si="15"/>
      </c>
      <c r="H87" s="87">
        <f>IF(ISNUMBER(A87),MARKAH!#REF!,"")</f>
      </c>
      <c r="I87" s="86">
        <f t="shared" si="23"/>
      </c>
      <c r="J87" s="87">
        <f t="shared" si="16"/>
      </c>
      <c r="K87" s="86">
        <f t="shared" si="17"/>
      </c>
      <c r="L87" s="87">
        <f>IF(ISNUMBER(A87),MARKAH!#REF!,"")</f>
      </c>
      <c r="M87" s="86">
        <f t="shared" si="24"/>
      </c>
      <c r="N87" s="87">
        <f t="shared" si="18"/>
      </c>
      <c r="O87" s="86">
        <f t="shared" si="19"/>
      </c>
      <c r="P87" s="86">
        <f t="shared" si="25"/>
      </c>
      <c r="Q87" s="87">
        <f t="shared" si="26"/>
      </c>
      <c r="R87" s="28">
        <f t="shared" si="20"/>
      </c>
      <c r="S87" s="28">
        <f t="shared" si="21"/>
      </c>
      <c r="T87" s="86">
        <f>IF(ISNUMBER(P87),MARKAH!#REF!,"")</f>
      </c>
      <c r="U87" s="86">
        <f>IF(ISNUMBER(P87),MARKAH!#REF!,"")</f>
      </c>
      <c r="V87" s="95">
        <f t="shared" si="27"/>
      </c>
    </row>
    <row r="88" spans="1:22" ht="15">
      <c r="A88" s="84" t="e">
        <f>IF(ISBLANK(MARKAH!#REF!),"",MARKAH!#REF!)</f>
        <v>#REF!</v>
      </c>
      <c r="B88" s="84" t="e">
        <f>IF(ISBLANK(MARKAH!#REF!),"",MARKAH!#REF!)</f>
        <v>#REF!</v>
      </c>
      <c r="C88" s="85" t="e">
        <f>IF(ISBLANK(MARKAH!#REF!),"",MARKAH!#REF!)</f>
        <v>#REF!</v>
      </c>
      <c r="D88" s="84">
        <f>IF(ISNUMBER(A88),MARKAH!#REF!,"")</f>
      </c>
      <c r="E88" s="86">
        <f t="shared" si="22"/>
      </c>
      <c r="F88" s="87">
        <f t="shared" si="14"/>
      </c>
      <c r="G88" s="86">
        <f t="shared" si="15"/>
      </c>
      <c r="H88" s="87">
        <f>IF(ISNUMBER(A88),MARKAH!#REF!,"")</f>
      </c>
      <c r="I88" s="86">
        <f t="shared" si="23"/>
      </c>
      <c r="J88" s="87">
        <f t="shared" si="16"/>
      </c>
      <c r="K88" s="86">
        <f t="shared" si="17"/>
      </c>
      <c r="L88" s="87">
        <f>IF(ISNUMBER(A88),MARKAH!#REF!,"")</f>
      </c>
      <c r="M88" s="86">
        <f t="shared" si="24"/>
      </c>
      <c r="N88" s="87">
        <f t="shared" si="18"/>
      </c>
      <c r="O88" s="86">
        <f t="shared" si="19"/>
      </c>
      <c r="P88" s="86">
        <f t="shared" si="25"/>
      </c>
      <c r="Q88" s="87">
        <f t="shared" si="26"/>
      </c>
      <c r="R88" s="28">
        <f t="shared" si="20"/>
      </c>
      <c r="S88" s="28">
        <f t="shared" si="21"/>
      </c>
      <c r="T88" s="86">
        <f>IF(ISNUMBER(P88),MARKAH!#REF!,"")</f>
      </c>
      <c r="U88" s="86">
        <f>IF(ISNUMBER(P88),MARKAH!#REF!,"")</f>
      </c>
      <c r="V88" s="95">
        <f t="shared" si="27"/>
      </c>
    </row>
    <row r="89" spans="1:22" ht="15">
      <c r="A89" s="84" t="e">
        <f>IF(ISBLANK(MARKAH!#REF!),"",MARKAH!#REF!)</f>
        <v>#REF!</v>
      </c>
      <c r="B89" s="84" t="e">
        <f>IF(ISBLANK(MARKAH!#REF!),"",MARKAH!#REF!)</f>
        <v>#REF!</v>
      </c>
      <c r="C89" s="85" t="e">
        <f>IF(ISBLANK(MARKAH!#REF!),"",MARKAH!#REF!)</f>
        <v>#REF!</v>
      </c>
      <c r="D89" s="84">
        <f>IF(ISNUMBER(A89),MARKAH!#REF!,"")</f>
      </c>
      <c r="E89" s="86">
        <f t="shared" si="22"/>
      </c>
      <c r="F89" s="87">
        <f t="shared" si="14"/>
      </c>
      <c r="G89" s="86">
        <f t="shared" si="15"/>
      </c>
      <c r="H89" s="87">
        <f>IF(ISNUMBER(A89),MARKAH!#REF!,"")</f>
      </c>
      <c r="I89" s="86">
        <f t="shared" si="23"/>
      </c>
      <c r="J89" s="87">
        <f t="shared" si="16"/>
      </c>
      <c r="K89" s="86">
        <f t="shared" si="17"/>
      </c>
      <c r="L89" s="87">
        <f>IF(ISNUMBER(A89),MARKAH!#REF!,"")</f>
      </c>
      <c r="M89" s="86">
        <f t="shared" si="24"/>
      </c>
      <c r="N89" s="87">
        <f t="shared" si="18"/>
      </c>
      <c r="O89" s="86">
        <f t="shared" si="19"/>
      </c>
      <c r="P89" s="86">
        <f t="shared" si="25"/>
      </c>
      <c r="Q89" s="87">
        <f t="shared" si="26"/>
      </c>
      <c r="R89" s="28">
        <f t="shared" si="20"/>
      </c>
      <c r="S89" s="28">
        <f t="shared" si="21"/>
      </c>
      <c r="T89" s="86">
        <f>IF(ISNUMBER(P89),MARKAH!#REF!,"")</f>
      </c>
      <c r="U89" s="86">
        <f>IF(ISNUMBER(P89),MARKAH!#REF!,"")</f>
      </c>
      <c r="V89" s="95">
        <f t="shared" si="27"/>
      </c>
    </row>
    <row r="90" spans="1:22" ht="15">
      <c r="A90" s="84" t="e">
        <f>IF(ISBLANK(MARKAH!#REF!),"",MARKAH!#REF!)</f>
        <v>#REF!</v>
      </c>
      <c r="B90" s="84" t="e">
        <f>IF(ISBLANK(MARKAH!#REF!),"",MARKAH!#REF!)</f>
        <v>#REF!</v>
      </c>
      <c r="C90" s="85" t="e">
        <f>IF(ISBLANK(MARKAH!#REF!),"",MARKAH!#REF!)</f>
        <v>#REF!</v>
      </c>
      <c r="D90" s="84">
        <f>IF(ISNUMBER(A90),MARKAH!#REF!,"")</f>
      </c>
      <c r="E90" s="86">
        <f t="shared" si="22"/>
      </c>
      <c r="F90" s="87">
        <f t="shared" si="14"/>
      </c>
      <c r="G90" s="86">
        <f t="shared" si="15"/>
      </c>
      <c r="H90" s="87">
        <f>IF(ISNUMBER(A90),MARKAH!#REF!,"")</f>
      </c>
      <c r="I90" s="86">
        <f t="shared" si="23"/>
      </c>
      <c r="J90" s="87">
        <f t="shared" si="16"/>
      </c>
      <c r="K90" s="86">
        <f t="shared" si="17"/>
      </c>
      <c r="L90" s="87">
        <f>IF(ISNUMBER(A90),MARKAH!#REF!,"")</f>
      </c>
      <c r="M90" s="86">
        <f t="shared" si="24"/>
      </c>
      <c r="N90" s="87">
        <f t="shared" si="18"/>
      </c>
      <c r="O90" s="86">
        <f t="shared" si="19"/>
      </c>
      <c r="P90" s="86">
        <f t="shared" si="25"/>
      </c>
      <c r="Q90" s="87">
        <f t="shared" si="26"/>
      </c>
      <c r="R90" s="28">
        <f t="shared" si="20"/>
      </c>
      <c r="S90" s="28">
        <f t="shared" si="21"/>
      </c>
      <c r="T90" s="86">
        <f>IF(ISNUMBER(P90),MARKAH!#REF!,"")</f>
      </c>
      <c r="U90" s="86">
        <f>IF(ISNUMBER(P90),MARKAH!#REF!,"")</f>
      </c>
      <c r="V90" s="95">
        <f t="shared" si="27"/>
      </c>
    </row>
    <row r="91" spans="1:22" ht="15">
      <c r="A91" s="84" t="e">
        <f>IF(ISBLANK(MARKAH!#REF!),"",MARKAH!#REF!)</f>
        <v>#REF!</v>
      </c>
      <c r="B91" s="84" t="e">
        <f>IF(ISBLANK(MARKAH!#REF!),"",MARKAH!#REF!)</f>
        <v>#REF!</v>
      </c>
      <c r="C91" s="85" t="e">
        <f>IF(ISBLANK(MARKAH!#REF!),"",MARKAH!#REF!)</f>
        <v>#REF!</v>
      </c>
      <c r="D91" s="84">
        <f>IF(ISNUMBER(A91),MARKAH!#REF!,"")</f>
      </c>
      <c r="E91" s="86">
        <f t="shared" si="22"/>
      </c>
      <c r="F91" s="87">
        <f t="shared" si="14"/>
      </c>
      <c r="G91" s="86">
        <f t="shared" si="15"/>
      </c>
      <c r="H91" s="87">
        <f>IF(ISNUMBER(A91),MARKAH!#REF!,"")</f>
      </c>
      <c r="I91" s="86">
        <f t="shared" si="23"/>
      </c>
      <c r="J91" s="87">
        <f t="shared" si="16"/>
      </c>
      <c r="K91" s="86">
        <f t="shared" si="17"/>
      </c>
      <c r="L91" s="87">
        <f>IF(ISNUMBER(A91),MARKAH!#REF!,"")</f>
      </c>
      <c r="M91" s="86">
        <f t="shared" si="24"/>
      </c>
      <c r="N91" s="87">
        <f t="shared" si="18"/>
      </c>
      <c r="O91" s="86">
        <f t="shared" si="19"/>
      </c>
      <c r="P91" s="86">
        <f t="shared" si="25"/>
      </c>
      <c r="Q91" s="87">
        <f t="shared" si="26"/>
      </c>
      <c r="R91" s="28">
        <f t="shared" si="20"/>
      </c>
      <c r="S91" s="28">
        <f t="shared" si="21"/>
      </c>
      <c r="T91" s="86">
        <f>IF(ISNUMBER(P91),MARKAH!#REF!,"")</f>
      </c>
      <c r="U91" s="86">
        <f>IF(ISNUMBER(P91),MARKAH!#REF!,"")</f>
      </c>
      <c r="V91" s="95">
        <f t="shared" si="27"/>
      </c>
    </row>
    <row r="92" spans="1:22" ht="15">
      <c r="A92" s="84" t="e">
        <f>IF(ISBLANK(MARKAH!#REF!),"",MARKAH!#REF!)</f>
        <v>#REF!</v>
      </c>
      <c r="B92" s="84" t="e">
        <f>IF(ISBLANK(MARKAH!#REF!),"",MARKAH!#REF!)</f>
        <v>#REF!</v>
      </c>
      <c r="C92" s="85" t="e">
        <f>IF(ISBLANK(MARKAH!#REF!),"",MARKAH!#REF!)</f>
        <v>#REF!</v>
      </c>
      <c r="D92" s="84">
        <f>IF(ISNUMBER(A92),MARKAH!#REF!,"")</f>
      </c>
      <c r="E92" s="86">
        <f t="shared" si="22"/>
      </c>
      <c r="F92" s="87">
        <f t="shared" si="14"/>
      </c>
      <c r="G92" s="86">
        <f t="shared" si="15"/>
      </c>
      <c r="H92" s="87">
        <f>IF(ISNUMBER(A92),MARKAH!#REF!,"")</f>
      </c>
      <c r="I92" s="86">
        <f t="shared" si="23"/>
      </c>
      <c r="J92" s="87">
        <f t="shared" si="16"/>
      </c>
      <c r="K92" s="86">
        <f t="shared" si="17"/>
      </c>
      <c r="L92" s="87">
        <f>IF(ISNUMBER(A92),MARKAH!#REF!,"")</f>
      </c>
      <c r="M92" s="86">
        <f t="shared" si="24"/>
      </c>
      <c r="N92" s="87">
        <f t="shared" si="18"/>
      </c>
      <c r="O92" s="86">
        <f t="shared" si="19"/>
      </c>
      <c r="P92" s="86">
        <f t="shared" si="25"/>
      </c>
      <c r="Q92" s="87">
        <f t="shared" si="26"/>
      </c>
      <c r="R92" s="28">
        <f t="shared" si="20"/>
      </c>
      <c r="S92" s="28">
        <f t="shared" si="21"/>
      </c>
      <c r="T92" s="86">
        <f>IF(ISNUMBER(P92),MARKAH!#REF!,"")</f>
      </c>
      <c r="U92" s="86">
        <f>IF(ISNUMBER(P92),MARKAH!#REF!,"")</f>
      </c>
      <c r="V92" s="95">
        <f t="shared" si="27"/>
      </c>
    </row>
    <row r="93" spans="1:22" ht="15">
      <c r="A93" s="84" t="e">
        <f>IF(ISBLANK(MARKAH!#REF!),"",MARKAH!#REF!)</f>
        <v>#REF!</v>
      </c>
      <c r="B93" s="84" t="e">
        <f>IF(ISBLANK(MARKAH!#REF!),"",MARKAH!#REF!)</f>
        <v>#REF!</v>
      </c>
      <c r="C93" s="85" t="e">
        <f>IF(ISBLANK(MARKAH!#REF!),"",MARKAH!#REF!)</f>
        <v>#REF!</v>
      </c>
      <c r="D93" s="84">
        <f>IF(ISNUMBER(A93),MARKAH!#REF!,"")</f>
      </c>
      <c r="E93" s="86">
        <f t="shared" si="22"/>
      </c>
      <c r="F93" s="87">
        <f t="shared" si="14"/>
      </c>
      <c r="G93" s="86">
        <f t="shared" si="15"/>
      </c>
      <c r="H93" s="87">
        <f>IF(ISNUMBER(A93),MARKAH!#REF!,"")</f>
      </c>
      <c r="I93" s="86">
        <f t="shared" si="23"/>
      </c>
      <c r="J93" s="87">
        <f t="shared" si="16"/>
      </c>
      <c r="K93" s="86">
        <f t="shared" si="17"/>
      </c>
      <c r="L93" s="87">
        <f>IF(ISNUMBER(A93),MARKAH!#REF!,"")</f>
      </c>
      <c r="M93" s="86">
        <f t="shared" si="24"/>
      </c>
      <c r="N93" s="87">
        <f t="shared" si="18"/>
      </c>
      <c r="O93" s="86">
        <f t="shared" si="19"/>
      </c>
      <c r="P93" s="86">
        <f t="shared" si="25"/>
      </c>
      <c r="Q93" s="87">
        <f t="shared" si="26"/>
      </c>
      <c r="R93" s="28">
        <f t="shared" si="20"/>
      </c>
      <c r="S93" s="28">
        <f t="shared" si="21"/>
      </c>
      <c r="T93" s="86">
        <f>IF(ISNUMBER(P93),MARKAH!#REF!,"")</f>
      </c>
      <c r="U93" s="86">
        <f>IF(ISNUMBER(P93),MARKAH!#REF!,"")</f>
      </c>
      <c r="V93" s="95">
        <f t="shared" si="27"/>
      </c>
    </row>
    <row r="94" spans="1:22" ht="15">
      <c r="A94" s="84" t="e">
        <f>IF(ISBLANK(MARKAH!#REF!),"",MARKAH!#REF!)</f>
        <v>#REF!</v>
      </c>
      <c r="B94" s="84" t="e">
        <f>IF(ISBLANK(MARKAH!#REF!),"",MARKAH!#REF!)</f>
        <v>#REF!</v>
      </c>
      <c r="C94" s="85" t="e">
        <f>IF(ISBLANK(MARKAH!#REF!),"",MARKAH!#REF!)</f>
        <v>#REF!</v>
      </c>
      <c r="D94" s="84">
        <f>IF(ISNUMBER(A94),MARKAH!#REF!,"")</f>
      </c>
      <c r="E94" s="86">
        <f t="shared" si="22"/>
      </c>
      <c r="F94" s="87">
        <f t="shared" si="14"/>
      </c>
      <c r="G94" s="86">
        <f t="shared" si="15"/>
      </c>
      <c r="H94" s="87">
        <f>IF(ISNUMBER(A94),MARKAH!#REF!,"")</f>
      </c>
      <c r="I94" s="86">
        <f t="shared" si="23"/>
      </c>
      <c r="J94" s="87">
        <f t="shared" si="16"/>
      </c>
      <c r="K94" s="86">
        <f t="shared" si="17"/>
      </c>
      <c r="L94" s="87">
        <f>IF(ISNUMBER(A94),MARKAH!#REF!,"")</f>
      </c>
      <c r="M94" s="86">
        <f t="shared" si="24"/>
      </c>
      <c r="N94" s="87">
        <f t="shared" si="18"/>
      </c>
      <c r="O94" s="86">
        <f t="shared" si="19"/>
      </c>
      <c r="P94" s="86">
        <f t="shared" si="25"/>
      </c>
      <c r="Q94" s="87">
        <f t="shared" si="26"/>
      </c>
      <c r="R94" s="28">
        <f t="shared" si="20"/>
      </c>
      <c r="S94" s="28">
        <f t="shared" si="21"/>
      </c>
      <c r="T94" s="86">
        <f>IF(ISNUMBER(P94),MARKAH!#REF!,"")</f>
      </c>
      <c r="U94" s="86">
        <f>IF(ISNUMBER(P94),MARKAH!#REF!,"")</f>
      </c>
      <c r="V94" s="95">
        <f t="shared" si="27"/>
      </c>
    </row>
    <row r="95" spans="1:22" ht="15">
      <c r="A95" s="84" t="e">
        <f>IF(ISBLANK(MARKAH!#REF!),"",MARKAH!#REF!)</f>
        <v>#REF!</v>
      </c>
      <c r="B95" s="84" t="e">
        <f>IF(ISBLANK(MARKAH!#REF!),"",MARKAH!#REF!)</f>
        <v>#REF!</v>
      </c>
      <c r="C95" s="85" t="e">
        <f>IF(ISBLANK(MARKAH!#REF!),"",MARKAH!#REF!)</f>
        <v>#REF!</v>
      </c>
      <c r="D95" s="84">
        <f>IF(ISNUMBER(A95),MARKAH!#REF!,"")</f>
      </c>
      <c r="E95" s="86">
        <f t="shared" si="22"/>
      </c>
      <c r="F95" s="87">
        <f t="shared" si="14"/>
      </c>
      <c r="G95" s="86">
        <f t="shared" si="15"/>
      </c>
      <c r="H95" s="87">
        <f>IF(ISNUMBER(A95),MARKAH!#REF!,"")</f>
      </c>
      <c r="I95" s="86">
        <f t="shared" si="23"/>
      </c>
      <c r="J95" s="87">
        <f t="shared" si="16"/>
      </c>
      <c r="K95" s="86">
        <f t="shared" si="17"/>
      </c>
      <c r="L95" s="87">
        <f>IF(ISNUMBER(A95),MARKAH!#REF!,"")</f>
      </c>
      <c r="M95" s="86">
        <f t="shared" si="24"/>
      </c>
      <c r="N95" s="87">
        <f t="shared" si="18"/>
      </c>
      <c r="O95" s="86">
        <f t="shared" si="19"/>
      </c>
      <c r="P95" s="86">
        <f t="shared" si="25"/>
      </c>
      <c r="Q95" s="87">
        <f t="shared" si="26"/>
      </c>
      <c r="R95" s="28">
        <f t="shared" si="20"/>
      </c>
      <c r="S95" s="28">
        <f t="shared" si="21"/>
      </c>
      <c r="T95" s="86">
        <f>IF(ISNUMBER(P95),MARKAH!#REF!,"")</f>
      </c>
      <c r="U95" s="86">
        <f>IF(ISNUMBER(P95),MARKAH!#REF!,"")</f>
      </c>
      <c r="V95" s="95">
        <f t="shared" si="27"/>
      </c>
    </row>
    <row r="96" spans="1:22" ht="15">
      <c r="A96" s="84" t="e">
        <f>IF(ISBLANK(MARKAH!#REF!),"",MARKAH!#REF!)</f>
        <v>#REF!</v>
      </c>
      <c r="B96" s="84" t="e">
        <f>IF(ISBLANK(MARKAH!#REF!),"",MARKAH!#REF!)</f>
        <v>#REF!</v>
      </c>
      <c r="C96" s="85" t="e">
        <f>IF(ISBLANK(MARKAH!#REF!),"",MARKAH!#REF!)</f>
        <v>#REF!</v>
      </c>
      <c r="D96" s="84">
        <f>IF(ISNUMBER(A96),MARKAH!#REF!,"")</f>
      </c>
      <c r="E96" s="86">
        <f t="shared" si="22"/>
      </c>
      <c r="F96" s="87">
        <f t="shared" si="14"/>
      </c>
      <c r="G96" s="86">
        <f t="shared" si="15"/>
      </c>
      <c r="H96" s="87">
        <f>IF(ISNUMBER(A96),MARKAH!#REF!,"")</f>
      </c>
      <c r="I96" s="86">
        <f t="shared" si="23"/>
      </c>
      <c r="J96" s="87">
        <f t="shared" si="16"/>
      </c>
      <c r="K96" s="86">
        <f t="shared" si="17"/>
      </c>
      <c r="L96" s="87">
        <f>IF(ISNUMBER(A96),MARKAH!#REF!,"")</f>
      </c>
      <c r="M96" s="86">
        <f t="shared" si="24"/>
      </c>
      <c r="N96" s="87">
        <f t="shared" si="18"/>
      </c>
      <c r="O96" s="86">
        <f t="shared" si="19"/>
      </c>
      <c r="P96" s="86">
        <f t="shared" si="25"/>
      </c>
      <c r="Q96" s="87">
        <f t="shared" si="26"/>
      </c>
      <c r="R96" s="28">
        <f t="shared" si="20"/>
      </c>
      <c r="S96" s="28">
        <f t="shared" si="21"/>
      </c>
      <c r="T96" s="86">
        <f>IF(ISNUMBER(P96),MARKAH!#REF!,"")</f>
      </c>
      <c r="U96" s="86">
        <f>IF(ISNUMBER(P96),MARKAH!#REF!,"")</f>
      </c>
      <c r="V96" s="95">
        <f t="shared" si="27"/>
      </c>
    </row>
    <row r="97" spans="1:22" ht="15">
      <c r="A97" s="84">
        <f>IF(ISBLANK(MARKAH!A51),"",MARKAH!A51)</f>
        <v>39</v>
      </c>
      <c r="B97" s="84" t="str">
        <f>IF(ISBLANK(MARKAH!B51),"",MARKAH!B51)</f>
        <v>'056221</v>
      </c>
      <c r="C97" s="85" t="str">
        <f>IF(ISBLANK(MARKAH!C51),"",MARKAH!C51)</f>
        <v>NAQIUDDIN NAJMI BIN NORIZAN</v>
      </c>
      <c r="D97" s="84">
        <f>IF(ISNUMBER(A97),MARKAH!D51,"")</f>
        <v>24</v>
      </c>
      <c r="E97" s="86">
        <f t="shared" si="22"/>
        <v>80</v>
      </c>
      <c r="F97" s="87" t="str">
        <f t="shared" si="14"/>
        <v>A</v>
      </c>
      <c r="G97" s="86">
        <f t="shared" si="15"/>
        <v>4</v>
      </c>
      <c r="H97" s="87">
        <f>IF(ISNUMBER(A97),MARKAH!E51,"")</f>
        <v>17</v>
      </c>
      <c r="I97" s="86">
        <f t="shared" si="23"/>
        <v>42.5</v>
      </c>
      <c r="J97" s="87" t="str">
        <f t="shared" si="16"/>
        <v>D</v>
      </c>
      <c r="K97" s="86">
        <f t="shared" si="17"/>
        <v>1</v>
      </c>
      <c r="L97" s="87">
        <f>IF(ISNUMBER(A97),MARKAH!F53,"")</f>
        <v>22</v>
      </c>
      <c r="M97" s="86">
        <f t="shared" si="24"/>
        <v>73.33333333333334</v>
      </c>
      <c r="N97" s="87" t="str">
        <f t="shared" si="18"/>
        <v>B+</v>
      </c>
      <c r="O97" s="86">
        <f t="shared" si="19"/>
        <v>3.33</v>
      </c>
      <c r="P97" s="86">
        <f t="shared" si="25"/>
        <v>63</v>
      </c>
      <c r="Q97" s="87">
        <f t="shared" si="26"/>
        <v>63</v>
      </c>
      <c r="R97" s="28" t="str">
        <f t="shared" si="20"/>
        <v>B-</v>
      </c>
      <c r="S97" s="28">
        <f t="shared" si="21"/>
        <v>2.67</v>
      </c>
      <c r="T97" s="86">
        <f>IF(ISNUMBER(P97),MARKAH!H109,"")</f>
        <v>0</v>
      </c>
      <c r="U97" s="86">
        <f>IF(ISNUMBER(P97),MARKAH!I51,"")</f>
        <v>17</v>
      </c>
      <c r="V97" s="95">
        <f t="shared" si="27"/>
        <v>17</v>
      </c>
    </row>
    <row r="98" spans="1:22" ht="15">
      <c r="A98" s="84">
        <f>IF(ISBLANK(MARKAH!A52),"",MARKAH!A52)</f>
        <v>40</v>
      </c>
      <c r="B98" s="84" t="str">
        <f>IF(ISBLANK(MARKAH!B52),"",MARKAH!B52)</f>
        <v>'056296</v>
      </c>
      <c r="C98" s="85" t="str">
        <f>IF(ISBLANK(MARKAH!C52),"",MARKAH!C52)</f>
        <v>NUR SYAZANA AMIRAH BINTI MOHD NOOR</v>
      </c>
      <c r="D98" s="84">
        <f>IF(ISNUMBER(A98),MARKAH!D52,"")</f>
        <v>17</v>
      </c>
      <c r="E98" s="86">
        <f t="shared" si="22"/>
        <v>56.66666666666667</v>
      </c>
      <c r="F98" s="87" t="str">
        <f t="shared" si="14"/>
        <v>C+</v>
      </c>
      <c r="G98" s="86">
        <f t="shared" si="15"/>
        <v>2.33</v>
      </c>
      <c r="H98" s="87">
        <f>IF(ISNUMBER(A98),MARKAH!E52,"")</f>
        <v>16</v>
      </c>
      <c r="I98" s="86">
        <f t="shared" si="23"/>
        <v>40</v>
      </c>
      <c r="J98" s="87" t="str">
        <f t="shared" si="16"/>
        <v>D</v>
      </c>
      <c r="K98" s="86">
        <f t="shared" si="17"/>
        <v>1</v>
      </c>
      <c r="L98" s="87">
        <f>IF(ISNUMBER(A98),MARKAH!F54,"")</f>
        <v>23</v>
      </c>
      <c r="M98" s="86">
        <f t="shared" si="24"/>
        <v>76.66666666666667</v>
      </c>
      <c r="N98" s="87" t="str">
        <f t="shared" si="18"/>
        <v>A-</v>
      </c>
      <c r="O98" s="86">
        <f t="shared" si="19"/>
        <v>3.67</v>
      </c>
      <c r="P98" s="86">
        <f t="shared" si="25"/>
        <v>56</v>
      </c>
      <c r="Q98" s="87">
        <f t="shared" si="26"/>
        <v>56</v>
      </c>
      <c r="R98" s="28" t="str">
        <f t="shared" si="20"/>
        <v>C+</v>
      </c>
      <c r="S98" s="28">
        <f t="shared" si="21"/>
        <v>2.33</v>
      </c>
      <c r="T98" s="86">
        <f>IF(ISNUMBER(P98),MARKAH!H110,"")</f>
        <v>0</v>
      </c>
      <c r="U98" s="86">
        <f>IF(ISNUMBER(P98),MARKAH!I52,"")</f>
        <v>16</v>
      </c>
      <c r="V98" s="95">
        <f t="shared" si="27"/>
        <v>16</v>
      </c>
    </row>
    <row r="99" spans="1:22" ht="15">
      <c r="A99" s="84">
        <f>IF(ISBLANK(MARKAH!A53),"",MARKAH!A53)</f>
        <v>41</v>
      </c>
      <c r="B99" s="84" t="str">
        <f>IF(ISBLANK(MARKAH!B53),"",MARKAH!B53)</f>
        <v>'056426</v>
      </c>
      <c r="C99" s="85" t="str">
        <f>IF(ISBLANK(MARKAH!C53),"",MARKAH!C53)</f>
        <v>INTAN NURNILAM FITHRI BINTI AMLAN</v>
      </c>
      <c r="D99" s="84">
        <f>IF(ISNUMBER(A99),MARKAH!D53,"")</f>
        <v>16</v>
      </c>
      <c r="E99" s="86">
        <f t="shared" si="22"/>
        <v>53.333333333333336</v>
      </c>
      <c r="F99" s="87" t="str">
        <f t="shared" si="14"/>
        <v>C</v>
      </c>
      <c r="G99" s="86">
        <f t="shared" si="15"/>
        <v>2</v>
      </c>
      <c r="H99" s="87">
        <f>IF(ISNUMBER(A99),MARKAH!E53,"")</f>
        <v>17</v>
      </c>
      <c r="I99" s="86">
        <f t="shared" si="23"/>
        <v>42.5</v>
      </c>
      <c r="J99" s="87" t="str">
        <f t="shared" si="16"/>
        <v>D</v>
      </c>
      <c r="K99" s="86">
        <f t="shared" si="17"/>
        <v>1</v>
      </c>
      <c r="L99" s="87">
        <f>IF(ISNUMBER(A99),MARKAH!F55,"")</f>
        <v>21</v>
      </c>
      <c r="M99" s="86">
        <f t="shared" si="24"/>
        <v>70</v>
      </c>
      <c r="N99" s="87" t="str">
        <f t="shared" si="18"/>
        <v>B+</v>
      </c>
      <c r="O99" s="86">
        <f t="shared" si="19"/>
        <v>3.33</v>
      </c>
      <c r="P99" s="86">
        <f t="shared" si="25"/>
        <v>54</v>
      </c>
      <c r="Q99" s="87">
        <f t="shared" si="26"/>
        <v>54</v>
      </c>
      <c r="R99" s="28" t="str">
        <f t="shared" si="20"/>
        <v>C</v>
      </c>
      <c r="S99" s="28">
        <f t="shared" si="21"/>
        <v>2</v>
      </c>
      <c r="T99" s="86">
        <f>IF(ISNUMBER(P99),MARKAH!H111,"")</f>
        <v>0</v>
      </c>
      <c r="U99" s="86">
        <f>IF(ISNUMBER(P99),MARKAH!I53,"")</f>
        <v>17</v>
      </c>
      <c r="V99" s="95">
        <f t="shared" si="27"/>
        <v>17</v>
      </c>
    </row>
    <row r="100" spans="1:22" ht="15">
      <c r="A100" s="84">
        <f>IF(ISBLANK(MARKAH!A54),"",MARKAH!A54)</f>
        <v>42</v>
      </c>
      <c r="B100" s="84" t="str">
        <f>IF(ISBLANK(MARKAH!B54),"",MARKAH!B54)</f>
        <v>'056447</v>
      </c>
      <c r="C100" s="85" t="str">
        <f>IF(ISBLANK(MARKAH!C54),"",MARKAH!C54)</f>
        <v>SITI NOORJULIANA BINTI ABD RAHMAN</v>
      </c>
      <c r="D100" s="84">
        <f>IF(ISNUMBER(A100),MARKAH!D54,"")</f>
        <v>21</v>
      </c>
      <c r="E100" s="86">
        <f t="shared" si="22"/>
        <v>70</v>
      </c>
      <c r="F100" s="87" t="str">
        <f t="shared" si="14"/>
        <v>B+</v>
      </c>
      <c r="G100" s="86">
        <f t="shared" si="15"/>
        <v>3.33</v>
      </c>
      <c r="H100" s="87">
        <f>IF(ISNUMBER(A100),MARKAH!E54,"")</f>
        <v>28</v>
      </c>
      <c r="I100" s="86">
        <f t="shared" si="23"/>
        <v>70</v>
      </c>
      <c r="J100" s="87" t="str">
        <f t="shared" si="16"/>
        <v>B+</v>
      </c>
      <c r="K100" s="86">
        <f t="shared" si="17"/>
        <v>3.33</v>
      </c>
      <c r="L100" s="87">
        <f>IF(ISNUMBER(A100),MARKAH!F56,"")</f>
        <v>21</v>
      </c>
      <c r="M100" s="86">
        <f t="shared" si="24"/>
        <v>70</v>
      </c>
      <c r="N100" s="87" t="str">
        <f t="shared" si="18"/>
        <v>B+</v>
      </c>
      <c r="O100" s="86">
        <f t="shared" si="19"/>
        <v>3.33</v>
      </c>
      <c r="P100" s="86">
        <f t="shared" si="25"/>
        <v>70</v>
      </c>
      <c r="Q100" s="87">
        <f t="shared" si="26"/>
        <v>70</v>
      </c>
      <c r="R100" s="28" t="str">
        <f t="shared" si="20"/>
        <v>B+</v>
      </c>
      <c r="S100" s="28">
        <f t="shared" si="21"/>
        <v>3.33</v>
      </c>
      <c r="T100" s="86">
        <f>IF(ISNUMBER(P100),MARKAH!H112,"")</f>
        <v>0</v>
      </c>
      <c r="U100" s="86">
        <f>IF(ISNUMBER(P100),MARKAH!I54,"")</f>
        <v>28</v>
      </c>
      <c r="V100" s="95">
        <f t="shared" si="27"/>
        <v>28</v>
      </c>
    </row>
    <row r="101" spans="1:22" ht="15">
      <c r="A101" s="84">
        <f>IF(ISBLANK(MARKAH!A55),"",MARKAH!A55)</f>
        <v>43</v>
      </c>
      <c r="B101" s="84" t="str">
        <f>IF(ISBLANK(MARKAH!B55),"",MARKAH!B55)</f>
        <v>'056484</v>
      </c>
      <c r="C101" s="85" t="str">
        <f>IF(ISBLANK(MARKAH!C55),"",MARKAH!C55)</f>
        <v>NURUL NAJWA BINTI MD HANAFI</v>
      </c>
      <c r="D101" s="84">
        <f>IF(ISNUMBER(A101),MARKAH!D55,"")</f>
        <v>23</v>
      </c>
      <c r="E101" s="86">
        <f t="shared" si="22"/>
        <v>76.66666666666667</v>
      </c>
      <c r="F101" s="87" t="str">
        <f t="shared" si="14"/>
        <v>A-</v>
      </c>
      <c r="G101" s="86">
        <f t="shared" si="15"/>
        <v>3.67</v>
      </c>
      <c r="H101" s="87">
        <f>IF(ISNUMBER(A101),MARKAH!E55,"")</f>
        <v>21</v>
      </c>
      <c r="I101" s="86">
        <f t="shared" si="23"/>
        <v>52.5</v>
      </c>
      <c r="J101" s="87" t="str">
        <f t="shared" si="16"/>
        <v>C</v>
      </c>
      <c r="K101" s="86">
        <f t="shared" si="17"/>
        <v>2</v>
      </c>
      <c r="L101" s="87">
        <f>IF(ISNUMBER(A101),MARKAH!F57,"")</f>
        <v>23</v>
      </c>
      <c r="M101" s="86">
        <f t="shared" si="24"/>
        <v>76.66666666666667</v>
      </c>
      <c r="N101" s="87" t="str">
        <f t="shared" si="18"/>
        <v>A-</v>
      </c>
      <c r="O101" s="86">
        <f t="shared" si="19"/>
        <v>3.67</v>
      </c>
      <c r="P101" s="86">
        <f t="shared" si="25"/>
        <v>67</v>
      </c>
      <c r="Q101" s="87">
        <f t="shared" si="26"/>
        <v>67</v>
      </c>
      <c r="R101" s="28" t="str">
        <f t="shared" si="20"/>
        <v>B</v>
      </c>
      <c r="S101" s="28">
        <f t="shared" si="21"/>
        <v>3</v>
      </c>
      <c r="T101" s="86">
        <f>IF(ISNUMBER(P101),MARKAH!H113,"")</f>
        <v>0</v>
      </c>
      <c r="U101" s="86">
        <f>IF(ISNUMBER(P101),MARKAH!I55,"")</f>
        <v>21</v>
      </c>
      <c r="V101" s="95">
        <f t="shared" si="27"/>
        <v>21</v>
      </c>
    </row>
    <row r="102" spans="1:22" ht="15">
      <c r="A102" s="84">
        <f>IF(ISBLANK(MARKAH!A56),"",MARKAH!A56)</f>
        <v>44</v>
      </c>
      <c r="B102" s="84" t="str">
        <f>IF(ISBLANK(MARKAH!B56),"",MARKAH!B56)</f>
        <v>'056493</v>
      </c>
      <c r="C102" s="85" t="str">
        <f>IF(ISBLANK(MARKAH!C56),"",MARKAH!C56)</f>
        <v>NUR FASEHAH BINTI ABD RAHMAN</v>
      </c>
      <c r="D102" s="84">
        <f>IF(ISNUMBER(A102),MARKAH!D56,"")</f>
        <v>20</v>
      </c>
      <c r="E102" s="86">
        <f t="shared" si="22"/>
        <v>66.66666666666667</v>
      </c>
      <c r="F102" s="87" t="str">
        <f t="shared" si="14"/>
        <v>B</v>
      </c>
      <c r="G102" s="86">
        <f t="shared" si="15"/>
        <v>3</v>
      </c>
      <c r="H102" s="87">
        <f>IF(ISNUMBER(A102),MARKAH!E56,"")</f>
        <v>18</v>
      </c>
      <c r="I102" s="86">
        <f t="shared" si="23"/>
        <v>45</v>
      </c>
      <c r="J102" s="87" t="str">
        <f t="shared" si="16"/>
        <v>D+</v>
      </c>
      <c r="K102" s="86">
        <f t="shared" si="17"/>
        <v>1.33</v>
      </c>
      <c r="L102" s="87">
        <f>IF(ISNUMBER(A102),MARKAH!F58,"")</f>
        <v>22</v>
      </c>
      <c r="M102" s="86">
        <f t="shared" si="24"/>
        <v>73.33333333333334</v>
      </c>
      <c r="N102" s="87" t="str">
        <f t="shared" si="18"/>
        <v>B+</v>
      </c>
      <c r="O102" s="86">
        <f t="shared" si="19"/>
        <v>3.33</v>
      </c>
      <c r="P102" s="86">
        <f t="shared" si="25"/>
        <v>60</v>
      </c>
      <c r="Q102" s="87">
        <f t="shared" si="26"/>
        <v>60</v>
      </c>
      <c r="R102" s="28" t="str">
        <f t="shared" si="20"/>
        <v>B-</v>
      </c>
      <c r="S102" s="28">
        <f t="shared" si="21"/>
        <v>2.67</v>
      </c>
      <c r="T102" s="86">
        <f>IF(ISNUMBER(P102),MARKAH!H114,"")</f>
        <v>0</v>
      </c>
      <c r="U102" s="86">
        <f>IF(ISNUMBER(P102),MARKAH!I56,"")</f>
        <v>18</v>
      </c>
      <c r="V102" s="95">
        <f t="shared" si="27"/>
        <v>18</v>
      </c>
    </row>
    <row r="103" spans="1:22" ht="15">
      <c r="A103" s="84">
        <f>IF(ISBLANK(MARKAH!A57),"",MARKAH!A57)</f>
        <v>45</v>
      </c>
      <c r="B103" s="84" t="str">
        <f>IF(ISBLANK(MARKAH!B57),"",MARKAH!B57)</f>
        <v>'056637</v>
      </c>
      <c r="C103" s="85" t="str">
        <f>IF(ISBLANK(MARKAH!C57),"",MARKAH!C57)</f>
        <v>NURIN NASUHA BINTI KAMARUDIN</v>
      </c>
      <c r="D103" s="84">
        <f>IF(ISNUMBER(A103),MARKAH!D57,"")</f>
        <v>16</v>
      </c>
      <c r="E103" s="86">
        <f t="shared" si="22"/>
        <v>53.333333333333336</v>
      </c>
      <c r="F103" s="87" t="str">
        <f t="shared" si="14"/>
        <v>C</v>
      </c>
      <c r="G103" s="86">
        <f t="shared" si="15"/>
        <v>2</v>
      </c>
      <c r="H103" s="87">
        <f>IF(ISNUMBER(A103),MARKAH!E57,"")</f>
        <v>15</v>
      </c>
      <c r="I103" s="86">
        <f t="shared" si="23"/>
        <v>37.5</v>
      </c>
      <c r="J103" s="87" t="str">
        <f t="shared" si="16"/>
        <v>F</v>
      </c>
      <c r="K103" s="86">
        <f t="shared" si="17"/>
        <v>0</v>
      </c>
      <c r="L103" s="87">
        <f>IF(ISNUMBER(A103),MARKAH!F59,"")</f>
        <v>22</v>
      </c>
      <c r="M103" s="86">
        <f t="shared" si="24"/>
        <v>73.33333333333334</v>
      </c>
      <c r="N103" s="87" t="str">
        <f t="shared" si="18"/>
        <v>B+</v>
      </c>
      <c r="O103" s="86">
        <f t="shared" si="19"/>
        <v>3.33</v>
      </c>
      <c r="P103" s="86">
        <f t="shared" si="25"/>
        <v>53</v>
      </c>
      <c r="Q103" s="87">
        <f t="shared" si="26"/>
        <v>53</v>
      </c>
      <c r="R103" s="28" t="str">
        <f t="shared" si="20"/>
        <v>C</v>
      </c>
      <c r="S103" s="28">
        <f t="shared" si="21"/>
        <v>2</v>
      </c>
      <c r="T103" s="86">
        <f>IF(ISNUMBER(P103),MARKAH!H115,"")</f>
        <v>0</v>
      </c>
      <c r="U103" s="86">
        <f>IF(ISNUMBER(P103),MARKAH!I57,"")</f>
        <v>15</v>
      </c>
      <c r="V103" s="95">
        <f t="shared" si="27"/>
        <v>15</v>
      </c>
    </row>
    <row r="104" spans="1:22" ht="15">
      <c r="A104" s="84">
        <f>IF(ISBLANK(MARKAH!A58),"",MARKAH!A58)</f>
        <v>66</v>
      </c>
      <c r="B104" s="84" t="str">
        <f>IF(ISBLANK(MARKAH!B58),"",MARKAH!B58)</f>
        <v>'056639</v>
      </c>
      <c r="C104" s="85" t="str">
        <f>IF(ISBLANK(MARKAH!C58),"",MARKAH!C58)</f>
        <v>NUR FATNY ASSHIDA BINTI CHE RAHIM @ FAKHRUDDIN</v>
      </c>
      <c r="D104" s="84">
        <f>IF(ISNUMBER(A104),MARKAH!D58,"")</f>
        <v>18</v>
      </c>
      <c r="E104" s="86">
        <f t="shared" si="22"/>
        <v>60</v>
      </c>
      <c r="F104" s="87" t="str">
        <f t="shared" si="14"/>
        <v>B-</v>
      </c>
      <c r="G104" s="86">
        <f t="shared" si="15"/>
        <v>2.67</v>
      </c>
      <c r="H104" s="87">
        <f>IF(ISNUMBER(A104),MARKAH!E58,"")</f>
        <v>16</v>
      </c>
      <c r="I104" s="86">
        <f t="shared" si="23"/>
        <v>40</v>
      </c>
      <c r="J104" s="87" t="str">
        <f t="shared" si="16"/>
        <v>D</v>
      </c>
      <c r="K104" s="86">
        <f t="shared" si="17"/>
        <v>1</v>
      </c>
      <c r="L104" s="87">
        <f>IF(ISNUMBER(A104),MARKAH!F60,"")</f>
        <v>23</v>
      </c>
      <c r="M104" s="86">
        <f t="shared" si="24"/>
        <v>76.66666666666667</v>
      </c>
      <c r="N104" s="87" t="str">
        <f t="shared" si="18"/>
        <v>A-</v>
      </c>
      <c r="O104" s="86">
        <f t="shared" si="19"/>
        <v>3.67</v>
      </c>
      <c r="P104" s="86">
        <f t="shared" si="25"/>
        <v>57</v>
      </c>
      <c r="Q104" s="87">
        <f t="shared" si="26"/>
        <v>57</v>
      </c>
      <c r="R104" s="28" t="str">
        <f t="shared" si="20"/>
        <v>C+</v>
      </c>
      <c r="S104" s="28">
        <f t="shared" si="21"/>
        <v>2.33</v>
      </c>
      <c r="T104" s="86">
        <f>IF(ISNUMBER(P104),MARKAH!H116,"")</f>
        <v>0</v>
      </c>
      <c r="U104" s="86">
        <f>IF(ISNUMBER(P104),MARKAH!I58,"")</f>
        <v>16</v>
      </c>
      <c r="V104" s="95">
        <f t="shared" si="27"/>
        <v>16</v>
      </c>
    </row>
    <row r="105" spans="1:22" ht="15">
      <c r="A105" s="84">
        <f>IF(ISBLANK(MARKAH!A59),"",MARKAH!A59)</f>
        <v>47</v>
      </c>
      <c r="B105" s="84" t="str">
        <f>IF(ISBLANK(MARKAH!B59),"",MARKAH!B59)</f>
        <v>'056646</v>
      </c>
      <c r="C105" s="85" t="str">
        <f>IF(ISBLANK(MARKAH!C59),"",MARKAH!C59)</f>
        <v>NOR HAFIZAH BINTI ZAKARIA</v>
      </c>
      <c r="D105" s="84">
        <f>IF(ISNUMBER(A105),MARKAH!D59,"")</f>
        <v>23</v>
      </c>
      <c r="E105" s="86">
        <f t="shared" si="22"/>
        <v>76.66666666666667</v>
      </c>
      <c r="F105" s="87" t="str">
        <f t="shared" si="14"/>
        <v>A-</v>
      </c>
      <c r="G105" s="86">
        <f t="shared" si="15"/>
        <v>3.67</v>
      </c>
      <c r="H105" s="87">
        <f>IF(ISNUMBER(A105),MARKAH!E59,"")</f>
        <v>24</v>
      </c>
      <c r="I105" s="86">
        <f t="shared" si="23"/>
        <v>60</v>
      </c>
      <c r="J105" s="87" t="str">
        <f t="shared" si="16"/>
        <v>B-</v>
      </c>
      <c r="K105" s="86">
        <f t="shared" si="17"/>
        <v>2.67</v>
      </c>
      <c r="L105" s="87">
        <f>IF(ISNUMBER(A105),MARKAH!F61,"")</f>
        <v>28</v>
      </c>
      <c r="M105" s="86">
        <f t="shared" si="24"/>
        <v>93.33333333333334</v>
      </c>
      <c r="N105" s="87" t="str">
        <f t="shared" si="18"/>
        <v>A</v>
      </c>
      <c r="O105" s="86">
        <f t="shared" si="19"/>
        <v>4</v>
      </c>
      <c r="P105" s="86">
        <f t="shared" si="25"/>
        <v>75</v>
      </c>
      <c r="Q105" s="87">
        <f t="shared" si="26"/>
        <v>75</v>
      </c>
      <c r="R105" s="28" t="str">
        <f t="shared" si="20"/>
        <v>A-</v>
      </c>
      <c r="S105" s="28">
        <f t="shared" si="21"/>
        <v>3.67</v>
      </c>
      <c r="T105" s="86">
        <f>IF(ISNUMBER(P105),MARKAH!H117,"")</f>
        <v>0</v>
      </c>
      <c r="U105" s="86">
        <f>IF(ISNUMBER(P105),MARKAH!I59,"")</f>
        <v>24</v>
      </c>
      <c r="V105" s="95">
        <f t="shared" si="27"/>
        <v>24</v>
      </c>
    </row>
    <row r="106" spans="1:22" ht="15">
      <c r="A106" s="84">
        <f>IF(ISBLANK(MARKAH!A60),"",MARKAH!A60)</f>
        <v>48</v>
      </c>
      <c r="B106" s="84" t="str">
        <f>IF(ISBLANK(MARKAH!B60),"",MARKAH!B60)</f>
        <v>'056647</v>
      </c>
      <c r="C106" s="85" t="str">
        <f>IF(ISBLANK(MARKAH!C60),"",MARKAH!C60)</f>
        <v>AIDA AFRINA BINTI AHMAD</v>
      </c>
      <c r="D106" s="84">
        <f>IF(ISNUMBER(A106),MARKAH!D60,"")</f>
        <v>21</v>
      </c>
      <c r="E106" s="86">
        <f t="shared" si="22"/>
        <v>70</v>
      </c>
      <c r="F106" s="87" t="str">
        <f t="shared" si="14"/>
        <v>B+</v>
      </c>
      <c r="G106" s="86">
        <f t="shared" si="15"/>
        <v>3.33</v>
      </c>
      <c r="H106" s="87">
        <f>IF(ISNUMBER(A106),MARKAH!E60,"")</f>
        <v>11</v>
      </c>
      <c r="I106" s="86">
        <f t="shared" si="23"/>
        <v>27.5</v>
      </c>
      <c r="J106" s="87" t="str">
        <f t="shared" si="16"/>
        <v>F</v>
      </c>
      <c r="K106" s="86">
        <f t="shared" si="17"/>
        <v>0</v>
      </c>
      <c r="L106" s="87">
        <f>IF(ISNUMBER(A106),MARKAH!F62,"")</f>
        <v>23</v>
      </c>
      <c r="M106" s="86">
        <f t="shared" si="24"/>
        <v>76.66666666666667</v>
      </c>
      <c r="N106" s="87" t="str">
        <f t="shared" si="18"/>
        <v>A-</v>
      </c>
      <c r="O106" s="86">
        <f t="shared" si="19"/>
        <v>3.67</v>
      </c>
      <c r="P106" s="86">
        <f t="shared" si="25"/>
        <v>55</v>
      </c>
      <c r="Q106" s="87">
        <f t="shared" si="26"/>
        <v>55</v>
      </c>
      <c r="R106" s="28" t="str">
        <f t="shared" si="20"/>
        <v>C+</v>
      </c>
      <c r="S106" s="28">
        <f t="shared" si="21"/>
        <v>2.33</v>
      </c>
      <c r="T106" s="86">
        <f>IF(ISNUMBER(P106),MARKAH!H118,"")</f>
        <v>0</v>
      </c>
      <c r="U106" s="86">
        <f>IF(ISNUMBER(P106),MARKAH!I60,"")</f>
        <v>11</v>
      </c>
      <c r="V106" s="95">
        <f t="shared" si="27"/>
        <v>11</v>
      </c>
    </row>
    <row r="107" spans="1:22" ht="15">
      <c r="A107" s="84">
        <f>IF(ISBLANK(MARKAH!A61),"",MARKAH!A61)</f>
        <v>49</v>
      </c>
      <c r="B107" s="84" t="str">
        <f>IF(ISBLANK(MARKAH!B61),"",MARKAH!B61)</f>
        <v>'056660</v>
      </c>
      <c r="C107" s="85" t="str">
        <f>IF(ISBLANK(MARKAH!C61),"",MARKAH!C61)</f>
        <v>NURUL SYAZWANI BINTI ADNAN</v>
      </c>
      <c r="D107" s="84">
        <f>IF(ISNUMBER(A107),MARKAH!D61,"")</f>
        <v>22</v>
      </c>
      <c r="E107" s="86">
        <f t="shared" si="22"/>
        <v>73.33333333333334</v>
      </c>
      <c r="F107" s="87" t="str">
        <f t="shared" si="14"/>
        <v>B+</v>
      </c>
      <c r="G107" s="86">
        <f t="shared" si="15"/>
        <v>3.33</v>
      </c>
      <c r="H107" s="87">
        <f>IF(ISNUMBER(A107),MARKAH!E61,"")</f>
        <v>24</v>
      </c>
      <c r="I107" s="86">
        <f t="shared" si="23"/>
        <v>60</v>
      </c>
      <c r="J107" s="87" t="str">
        <f t="shared" si="16"/>
        <v>B-</v>
      </c>
      <c r="K107" s="86">
        <f t="shared" si="17"/>
        <v>2.67</v>
      </c>
      <c r="L107" s="87">
        <f>IF(ISNUMBER(A107),MARKAH!F63,"")</f>
        <v>23</v>
      </c>
      <c r="M107" s="86">
        <f t="shared" si="24"/>
        <v>76.66666666666667</v>
      </c>
      <c r="N107" s="87" t="str">
        <f t="shared" si="18"/>
        <v>A-</v>
      </c>
      <c r="O107" s="86">
        <f t="shared" si="19"/>
        <v>3.67</v>
      </c>
      <c r="P107" s="86">
        <f t="shared" si="25"/>
        <v>69</v>
      </c>
      <c r="Q107" s="87">
        <f t="shared" si="26"/>
        <v>69</v>
      </c>
      <c r="R107" s="28" t="str">
        <f t="shared" si="20"/>
        <v>B</v>
      </c>
      <c r="S107" s="28">
        <f t="shared" si="21"/>
        <v>3</v>
      </c>
      <c r="T107" s="86">
        <f>IF(ISNUMBER(P107),MARKAH!H119,"")</f>
        <v>0</v>
      </c>
      <c r="U107" s="86">
        <f>IF(ISNUMBER(P107),MARKAH!I61,"")</f>
        <v>24</v>
      </c>
      <c r="V107" s="95">
        <f t="shared" si="27"/>
        <v>24</v>
      </c>
    </row>
    <row r="108" spans="1:22" ht="15">
      <c r="A108" s="84">
        <f>IF(ISBLANK(MARKAH!A62),"",MARKAH!A62)</f>
        <v>50</v>
      </c>
      <c r="B108" s="84" t="str">
        <f>IF(ISBLANK(MARKAH!B62),"",MARKAH!B62)</f>
        <v>'056762</v>
      </c>
      <c r="C108" s="85" t="str">
        <f>IF(ISBLANK(MARKAH!C62),"",MARKAH!C62)</f>
        <v>AMIRA NADIA BINTI MOHD ASRI</v>
      </c>
      <c r="D108" s="84">
        <f>IF(ISNUMBER(A108),MARKAH!D62,"")</f>
        <v>19</v>
      </c>
      <c r="E108" s="86">
        <f t="shared" si="22"/>
        <v>63.333333333333336</v>
      </c>
      <c r="F108" s="87" t="str">
        <f t="shared" si="14"/>
        <v>B-</v>
      </c>
      <c r="G108" s="86">
        <f t="shared" si="15"/>
        <v>2.67</v>
      </c>
      <c r="H108" s="87">
        <f>IF(ISNUMBER(A108),MARKAH!E62,"")</f>
        <v>16</v>
      </c>
      <c r="I108" s="86">
        <f t="shared" si="23"/>
        <v>40</v>
      </c>
      <c r="J108" s="87" t="str">
        <f t="shared" si="16"/>
        <v>D</v>
      </c>
      <c r="K108" s="86">
        <f t="shared" si="17"/>
        <v>1</v>
      </c>
      <c r="L108" s="87">
        <f>IF(ISNUMBER(A108),MARKAH!F64,"")</f>
        <v>23</v>
      </c>
      <c r="M108" s="86">
        <f t="shared" si="24"/>
        <v>76.66666666666667</v>
      </c>
      <c r="N108" s="87" t="str">
        <f t="shared" si="18"/>
        <v>A-</v>
      </c>
      <c r="O108" s="86">
        <f t="shared" si="19"/>
        <v>3.67</v>
      </c>
      <c r="P108" s="86">
        <f t="shared" si="25"/>
        <v>58</v>
      </c>
      <c r="Q108" s="87">
        <f t="shared" si="26"/>
        <v>58</v>
      </c>
      <c r="R108" s="28" t="str">
        <f t="shared" si="20"/>
        <v>C+</v>
      </c>
      <c r="S108" s="28">
        <f t="shared" si="21"/>
        <v>2.33</v>
      </c>
      <c r="T108" s="86">
        <f>IF(ISNUMBER(P108),MARKAH!H120,"")</f>
        <v>0</v>
      </c>
      <c r="U108" s="86">
        <f>IF(ISNUMBER(P108),MARKAH!I62,"")</f>
        <v>16</v>
      </c>
      <c r="V108" s="95">
        <f t="shared" si="27"/>
        <v>16</v>
      </c>
    </row>
    <row r="109" spans="1:22" ht="15">
      <c r="A109" s="84">
        <f>IF(ISBLANK(MARKAH!A63),"",MARKAH!A63)</f>
        <v>51</v>
      </c>
      <c r="B109" s="84" t="str">
        <f>IF(ISBLANK(MARKAH!B63),"",MARKAH!B63)</f>
        <v>'056930</v>
      </c>
      <c r="C109" s="85" t="str">
        <f>IF(ISBLANK(MARKAH!C63),"",MARKAH!C63)</f>
        <v>TUAN AMIRAH FARHANA BINTI TUAN ALI</v>
      </c>
      <c r="D109" s="84">
        <f>IF(ISNUMBER(A109),MARKAH!D63,"")</f>
        <v>20</v>
      </c>
      <c r="E109" s="86">
        <f t="shared" si="22"/>
        <v>66.66666666666667</v>
      </c>
      <c r="F109" s="87" t="str">
        <f t="shared" si="14"/>
        <v>B</v>
      </c>
      <c r="G109" s="86">
        <f t="shared" si="15"/>
        <v>3</v>
      </c>
      <c r="H109" s="87">
        <f>IF(ISNUMBER(A109),MARKAH!E63,"")</f>
        <v>18</v>
      </c>
      <c r="I109" s="86">
        <f t="shared" si="23"/>
        <v>45</v>
      </c>
      <c r="J109" s="87" t="str">
        <f t="shared" si="16"/>
        <v>D+</v>
      </c>
      <c r="K109" s="86">
        <f t="shared" si="17"/>
        <v>1.33</v>
      </c>
      <c r="L109" s="87">
        <f>IF(ISNUMBER(A109),MARKAH!F65,"")</f>
        <v>21</v>
      </c>
      <c r="M109" s="86">
        <f t="shared" si="24"/>
        <v>70</v>
      </c>
      <c r="N109" s="87" t="str">
        <f t="shared" si="18"/>
        <v>B+</v>
      </c>
      <c r="O109" s="86">
        <f t="shared" si="19"/>
        <v>3.33</v>
      </c>
      <c r="P109" s="86">
        <f t="shared" si="25"/>
        <v>59</v>
      </c>
      <c r="Q109" s="87">
        <f t="shared" si="26"/>
        <v>59</v>
      </c>
      <c r="R109" s="28" t="str">
        <f t="shared" si="20"/>
        <v>C+</v>
      </c>
      <c r="S109" s="28">
        <f t="shared" si="21"/>
        <v>2.33</v>
      </c>
      <c r="T109" s="86">
        <f>IF(ISNUMBER(P109),MARKAH!H121,"")</f>
        <v>0</v>
      </c>
      <c r="U109" s="86">
        <f>IF(ISNUMBER(P109),MARKAH!I63,"")</f>
        <v>18</v>
      </c>
      <c r="V109" s="95">
        <f t="shared" si="27"/>
        <v>18</v>
      </c>
    </row>
    <row r="110" spans="1:22" ht="15">
      <c r="A110" s="84">
        <f>IF(ISBLANK(MARKAH!A64),"",MARKAH!A64)</f>
        <v>52</v>
      </c>
      <c r="B110" s="84" t="str">
        <f>IF(ISBLANK(MARKAH!B64),"",MARKAH!B64)</f>
        <v>'056934</v>
      </c>
      <c r="C110" s="85" t="str">
        <f>IF(ISBLANK(MARKAH!C64),"",MARKAH!C64)</f>
        <v>SITI NOR ARIFAH BINTI RAZAK</v>
      </c>
      <c r="D110" s="84">
        <f>IF(ISNUMBER(A110),MARKAH!D64,"")</f>
        <v>19</v>
      </c>
      <c r="E110" s="86">
        <f t="shared" si="22"/>
        <v>63.333333333333336</v>
      </c>
      <c r="F110" s="87" t="str">
        <f t="shared" si="14"/>
        <v>B-</v>
      </c>
      <c r="G110" s="86">
        <f t="shared" si="15"/>
        <v>2.67</v>
      </c>
      <c r="H110" s="87">
        <f>IF(ISNUMBER(A110),MARKAH!E64,"")</f>
        <v>15</v>
      </c>
      <c r="I110" s="86">
        <f t="shared" si="23"/>
        <v>37.5</v>
      </c>
      <c r="J110" s="87" t="str">
        <f t="shared" si="16"/>
        <v>F</v>
      </c>
      <c r="K110" s="86">
        <f t="shared" si="17"/>
        <v>0</v>
      </c>
      <c r="L110" s="87">
        <f>IF(ISNUMBER(A110),MARKAH!F66,"")</f>
        <v>21</v>
      </c>
      <c r="M110" s="86">
        <f t="shared" si="24"/>
        <v>70</v>
      </c>
      <c r="N110" s="87" t="str">
        <f t="shared" si="18"/>
        <v>B+</v>
      </c>
      <c r="O110" s="86">
        <f t="shared" si="19"/>
        <v>3.33</v>
      </c>
      <c r="P110" s="86">
        <f t="shared" si="25"/>
        <v>55</v>
      </c>
      <c r="Q110" s="87">
        <f t="shared" si="26"/>
        <v>55</v>
      </c>
      <c r="R110" s="28" t="str">
        <f t="shared" si="20"/>
        <v>C+</v>
      </c>
      <c r="S110" s="28">
        <f t="shared" si="21"/>
        <v>2.33</v>
      </c>
      <c r="T110" s="86">
        <f>IF(ISNUMBER(P110),MARKAH!H122,"")</f>
        <v>0</v>
      </c>
      <c r="U110" s="86">
        <f>IF(ISNUMBER(P110),MARKAH!I64,"")</f>
        <v>15</v>
      </c>
      <c r="V110" s="95">
        <f t="shared" si="27"/>
        <v>15</v>
      </c>
    </row>
    <row r="111" spans="1:22" ht="15">
      <c r="A111" s="84">
        <f>IF(ISBLANK(MARKAH!A65),"",MARKAH!A65)</f>
        <v>53</v>
      </c>
      <c r="B111" s="84" t="str">
        <f>IF(ISBLANK(MARKAH!B65),"",MARKAH!B65)</f>
        <v>'056991</v>
      </c>
      <c r="C111" s="85" t="str">
        <f>IF(ISBLANK(MARKAH!C65),"",MARKAH!C65)</f>
        <v>WAN AHMAD KAMAL BIN WAN ABDUL RASHID</v>
      </c>
      <c r="D111" s="84">
        <f>IF(ISNUMBER(A111),MARKAH!D65,"")</f>
        <v>0</v>
      </c>
      <c r="E111" s="86">
        <f t="shared" si="22"/>
        <v>0</v>
      </c>
      <c r="F111" s="87" t="str">
        <f t="shared" si="14"/>
        <v>F</v>
      </c>
      <c r="G111" s="86">
        <f t="shared" si="15"/>
        <v>0</v>
      </c>
      <c r="H111" s="87">
        <f>IF(ISNUMBER(A111),MARKAH!E65,"")</f>
        <v>7</v>
      </c>
      <c r="I111" s="86">
        <f t="shared" si="23"/>
        <v>17.5</v>
      </c>
      <c r="J111" s="87" t="str">
        <f t="shared" si="16"/>
        <v>F</v>
      </c>
      <c r="K111" s="86">
        <f t="shared" si="17"/>
        <v>0</v>
      </c>
      <c r="L111" s="87">
        <f>IF(ISNUMBER(A111),MARKAH!F67,"")</f>
        <v>21</v>
      </c>
      <c r="M111" s="86">
        <f t="shared" si="24"/>
        <v>70</v>
      </c>
      <c r="N111" s="87" t="str">
        <f t="shared" si="18"/>
        <v>B+</v>
      </c>
      <c r="O111" s="86">
        <f t="shared" si="19"/>
        <v>3.33</v>
      </c>
      <c r="P111" s="86">
        <f t="shared" si="25"/>
        <v>28</v>
      </c>
      <c r="Q111" s="87">
        <f t="shared" si="26"/>
        <v>28</v>
      </c>
      <c r="R111" s="28" t="str">
        <f t="shared" si="20"/>
        <v>F</v>
      </c>
      <c r="S111" s="28">
        <f t="shared" si="21"/>
        <v>0</v>
      </c>
      <c r="T111" s="86">
        <f>IF(ISNUMBER(P111),MARKAH!H123,"")</f>
        <v>0</v>
      </c>
      <c r="U111" s="86">
        <f>IF(ISNUMBER(P111),MARKAH!I65,"")</f>
        <v>7</v>
      </c>
      <c r="V111" s="95">
        <f t="shared" si="27"/>
        <v>7</v>
      </c>
    </row>
    <row r="112" spans="1:22" ht="15">
      <c r="A112" s="84">
        <f>IF(ISBLANK(MARKAH!A66),"",MARKAH!A66)</f>
        <v>54</v>
      </c>
      <c r="B112" s="84" t="str">
        <f>IF(ISBLANK(MARKAH!B66),"",MARKAH!B66)</f>
        <v>'057014</v>
      </c>
      <c r="C112" s="85" t="str">
        <f>IF(ISBLANK(MARKAH!C66),"",MARKAH!C66)</f>
        <v>MUHAMAD HAIKAL SYAHMI BIN HAMZAH</v>
      </c>
      <c r="D112" s="84">
        <f>IF(ISNUMBER(A112),MARKAH!D66,"")</f>
        <v>25</v>
      </c>
      <c r="E112" s="86">
        <f t="shared" si="22"/>
        <v>83.33333333333334</v>
      </c>
      <c r="F112" s="87" t="str">
        <f t="shared" si="14"/>
        <v>A</v>
      </c>
      <c r="G112" s="86">
        <f t="shared" si="15"/>
        <v>4</v>
      </c>
      <c r="H112" s="87">
        <f>IF(ISNUMBER(A112),MARKAH!E66,"")</f>
        <v>26</v>
      </c>
      <c r="I112" s="86">
        <f t="shared" si="23"/>
        <v>65</v>
      </c>
      <c r="J112" s="87" t="str">
        <f t="shared" si="16"/>
        <v>B</v>
      </c>
      <c r="K112" s="86">
        <f t="shared" si="17"/>
        <v>3</v>
      </c>
      <c r="L112" s="87">
        <f>IF(ISNUMBER(A112),MARKAH!F68,"")</f>
        <v>22</v>
      </c>
      <c r="M112" s="86">
        <f t="shared" si="24"/>
        <v>73.33333333333334</v>
      </c>
      <c r="N112" s="87" t="str">
        <f t="shared" si="18"/>
        <v>B+</v>
      </c>
      <c r="O112" s="86">
        <f t="shared" si="19"/>
        <v>3.33</v>
      </c>
      <c r="P112" s="86">
        <f t="shared" si="25"/>
        <v>73</v>
      </c>
      <c r="Q112" s="87">
        <f t="shared" si="26"/>
        <v>73</v>
      </c>
      <c r="R112" s="28" t="str">
        <f t="shared" si="20"/>
        <v>B+</v>
      </c>
      <c r="S112" s="28">
        <f t="shared" si="21"/>
        <v>3.33</v>
      </c>
      <c r="T112" s="86">
        <f>IF(ISNUMBER(P112),MARKAH!H124,"")</f>
        <v>0</v>
      </c>
      <c r="U112" s="86">
        <f>IF(ISNUMBER(P112),MARKAH!I66,"")</f>
        <v>26</v>
      </c>
      <c r="V112" s="95">
        <f t="shared" si="27"/>
        <v>26</v>
      </c>
    </row>
    <row r="113" spans="1:22" ht="15">
      <c r="A113" s="84">
        <f>IF(ISBLANK(MARKAH!A67),"",MARKAH!A67)</f>
        <v>55</v>
      </c>
      <c r="B113" s="84" t="str">
        <f>IF(ISBLANK(MARKAH!B67),"",MARKAH!B67)</f>
        <v>'057032</v>
      </c>
      <c r="C113" s="85" t="str">
        <f>IF(ISBLANK(MARKAH!C67),"",MARKAH!C67)</f>
        <v>BASYIR AZIZI BIN MOHAMED NAZARI</v>
      </c>
      <c r="D113" s="84">
        <f>IF(ISNUMBER(A113),MARKAH!D67,"")</f>
        <v>24</v>
      </c>
      <c r="E113" s="86">
        <f t="shared" si="22"/>
        <v>80</v>
      </c>
      <c r="F113" s="87" t="str">
        <f t="shared" si="14"/>
        <v>A</v>
      </c>
      <c r="G113" s="86">
        <f t="shared" si="15"/>
        <v>4</v>
      </c>
      <c r="H113" s="87">
        <f>IF(ISNUMBER(A113),MARKAH!E67,"")</f>
        <v>16</v>
      </c>
      <c r="I113" s="86">
        <f t="shared" si="23"/>
        <v>40</v>
      </c>
      <c r="J113" s="87" t="str">
        <f t="shared" si="16"/>
        <v>D</v>
      </c>
      <c r="K113" s="86">
        <f t="shared" si="17"/>
        <v>1</v>
      </c>
      <c r="L113" s="87">
        <f>IF(ISNUMBER(A113),MARKAH!F69,"")</f>
        <v>22</v>
      </c>
      <c r="M113" s="86">
        <f t="shared" si="24"/>
        <v>73.33333333333334</v>
      </c>
      <c r="N113" s="87" t="str">
        <f t="shared" si="18"/>
        <v>B+</v>
      </c>
      <c r="O113" s="86">
        <f t="shared" si="19"/>
        <v>3.33</v>
      </c>
      <c r="P113" s="86">
        <f t="shared" si="25"/>
        <v>62</v>
      </c>
      <c r="Q113" s="87">
        <f t="shared" si="26"/>
        <v>62</v>
      </c>
      <c r="R113" s="28" t="str">
        <f t="shared" si="20"/>
        <v>B-</v>
      </c>
      <c r="S113" s="28">
        <f t="shared" si="21"/>
        <v>2.67</v>
      </c>
      <c r="T113" s="86">
        <f>IF(ISNUMBER(P113),MARKAH!H125,"")</f>
        <v>0</v>
      </c>
      <c r="U113" s="86">
        <f>IF(ISNUMBER(P113),MARKAH!I67,"")</f>
        <v>16</v>
      </c>
      <c r="V113" s="95">
        <f t="shared" si="27"/>
        <v>16</v>
      </c>
    </row>
    <row r="114" spans="1:22" ht="15">
      <c r="A114" s="84">
        <f>IF(ISBLANK(MARKAH!A68),"",MARKAH!A68)</f>
        <v>56</v>
      </c>
      <c r="B114" s="84" t="str">
        <f>IF(ISBLANK(MARKAH!B68),"",MARKAH!B68)</f>
        <v>'057056</v>
      </c>
      <c r="C114" s="85" t="str">
        <f>IF(ISBLANK(MARKAH!C68),"",MARKAH!C68)</f>
        <v>ALYAA SYAKIRAH BINTI AHMAD</v>
      </c>
      <c r="D114" s="84">
        <f>IF(ISNUMBER(A114),MARKAH!D68,"")</f>
        <v>21</v>
      </c>
      <c r="E114" s="86">
        <f t="shared" si="22"/>
        <v>70</v>
      </c>
      <c r="F114" s="87" t="str">
        <f t="shared" si="14"/>
        <v>B+</v>
      </c>
      <c r="G114" s="86">
        <f t="shared" si="15"/>
        <v>3.33</v>
      </c>
      <c r="H114" s="87">
        <f>IF(ISNUMBER(A114),MARKAH!E68,"")</f>
        <v>19</v>
      </c>
      <c r="I114" s="86">
        <f t="shared" si="23"/>
        <v>47.5</v>
      </c>
      <c r="J114" s="87" t="str">
        <f t="shared" si="16"/>
        <v>C-</v>
      </c>
      <c r="K114" s="86">
        <f t="shared" si="17"/>
        <v>1.67</v>
      </c>
      <c r="L114" s="87">
        <f>IF(ISNUMBER(A114),MARKAH!F70,"")</f>
        <v>22</v>
      </c>
      <c r="M114" s="86">
        <f t="shared" si="24"/>
        <v>73.33333333333334</v>
      </c>
      <c r="N114" s="87" t="str">
        <f t="shared" si="18"/>
        <v>B+</v>
      </c>
      <c r="O114" s="86">
        <f t="shared" si="19"/>
        <v>3.33</v>
      </c>
      <c r="P114" s="86">
        <f t="shared" si="25"/>
        <v>62</v>
      </c>
      <c r="Q114" s="87">
        <f t="shared" si="26"/>
        <v>62</v>
      </c>
      <c r="R114" s="28" t="str">
        <f t="shared" si="20"/>
        <v>B-</v>
      </c>
      <c r="S114" s="28">
        <f t="shared" si="21"/>
        <v>2.67</v>
      </c>
      <c r="T114" s="86">
        <f>IF(ISNUMBER(P114),MARKAH!H126,"")</f>
        <v>0</v>
      </c>
      <c r="U114" s="86">
        <f>IF(ISNUMBER(P114),MARKAH!I68,"")</f>
        <v>19</v>
      </c>
      <c r="V114" s="95">
        <f t="shared" si="27"/>
        <v>19</v>
      </c>
    </row>
    <row r="115" spans="1:22" ht="15">
      <c r="A115" s="84">
        <f>IF(ISBLANK(MARKAH!A69),"",MARKAH!A69)</f>
        <v>57</v>
      </c>
      <c r="B115" s="84" t="str">
        <f>IF(ISBLANK(MARKAH!B69),"",MARKAH!B69)</f>
        <v>'057068</v>
      </c>
      <c r="C115" s="85" t="str">
        <f>IF(ISBLANK(MARKAH!C69),"",MARKAH!C69)</f>
        <v>MUMTAZ AQILAH BINTI CHE ZABIDIN</v>
      </c>
      <c r="D115" s="84">
        <f>IF(ISNUMBER(A115),MARKAH!D69,"")</f>
        <v>20</v>
      </c>
      <c r="E115" s="86">
        <f t="shared" si="22"/>
        <v>66.66666666666667</v>
      </c>
      <c r="F115" s="87" t="str">
        <f t="shared" si="14"/>
        <v>B</v>
      </c>
      <c r="G115" s="86">
        <f t="shared" si="15"/>
        <v>3</v>
      </c>
      <c r="H115" s="87">
        <f>IF(ISNUMBER(A115),MARKAH!E69,"")</f>
        <v>30</v>
      </c>
      <c r="I115" s="86">
        <f t="shared" si="23"/>
        <v>75</v>
      </c>
      <c r="J115" s="87" t="str">
        <f t="shared" si="16"/>
        <v>A-</v>
      </c>
      <c r="K115" s="86">
        <f t="shared" si="17"/>
        <v>3.67</v>
      </c>
      <c r="L115" s="87">
        <f>IF(ISNUMBER(A115),MARKAH!F71,"")</f>
        <v>22</v>
      </c>
      <c r="M115" s="86">
        <f t="shared" si="24"/>
        <v>73.33333333333334</v>
      </c>
      <c r="N115" s="87" t="str">
        <f t="shared" si="18"/>
        <v>B+</v>
      </c>
      <c r="O115" s="86">
        <f t="shared" si="19"/>
        <v>3.33</v>
      </c>
      <c r="P115" s="86">
        <f t="shared" si="25"/>
        <v>72</v>
      </c>
      <c r="Q115" s="87">
        <f t="shared" si="26"/>
        <v>72</v>
      </c>
      <c r="R115" s="28" t="str">
        <f t="shared" si="20"/>
        <v>B+</v>
      </c>
      <c r="S115" s="28">
        <f t="shared" si="21"/>
        <v>3.33</v>
      </c>
      <c r="T115" s="86">
        <f>IF(ISNUMBER(P115),MARKAH!H127,"")</f>
        <v>0</v>
      </c>
      <c r="U115" s="86">
        <f>IF(ISNUMBER(P115),MARKAH!I69,"")</f>
        <v>30</v>
      </c>
      <c r="V115" s="95">
        <f t="shared" si="27"/>
        <v>30</v>
      </c>
    </row>
    <row r="116" spans="1:22" ht="15">
      <c r="A116" s="84">
        <f>IF(ISBLANK(MARKAH!A70),"",MARKAH!A70)</f>
        <v>58</v>
      </c>
      <c r="B116" s="84" t="str">
        <f>IF(ISBLANK(MARKAH!B70),"",MARKAH!B70)</f>
        <v>'057072</v>
      </c>
      <c r="C116" s="85" t="str">
        <f>IF(ISBLANK(MARKAH!C70),"",MARKAH!C70)</f>
        <v>WAN NUR SYAZWINA BINTI WAN MOHAMAD LATFI</v>
      </c>
      <c r="D116" s="84">
        <f>IF(ISNUMBER(A116),MARKAH!D70,"")</f>
        <v>19</v>
      </c>
      <c r="E116" s="86">
        <f t="shared" si="22"/>
        <v>63.333333333333336</v>
      </c>
      <c r="F116" s="87" t="str">
        <f t="shared" si="14"/>
        <v>B-</v>
      </c>
      <c r="G116" s="86">
        <f t="shared" si="15"/>
        <v>2.67</v>
      </c>
      <c r="H116" s="87">
        <f>IF(ISNUMBER(A116),MARKAH!E70,"")</f>
        <v>18</v>
      </c>
      <c r="I116" s="86">
        <f t="shared" si="23"/>
        <v>45</v>
      </c>
      <c r="J116" s="87" t="str">
        <f t="shared" si="16"/>
        <v>D+</v>
      </c>
      <c r="K116" s="86">
        <f t="shared" si="17"/>
        <v>1.33</v>
      </c>
      <c r="L116" s="87">
        <f>IF(ISNUMBER(A116),MARKAH!F72,"")</f>
        <v>0</v>
      </c>
      <c r="M116" s="86">
        <f t="shared" si="24"/>
        <v>0</v>
      </c>
      <c r="N116" s="87" t="str">
        <f t="shared" si="18"/>
        <v>F</v>
      </c>
      <c r="O116" s="86">
        <f t="shared" si="19"/>
        <v>0</v>
      </c>
      <c r="P116" s="86">
        <f t="shared" si="25"/>
        <v>37</v>
      </c>
      <c r="Q116" s="87">
        <f t="shared" si="26"/>
        <v>37</v>
      </c>
      <c r="R116" s="28" t="str">
        <f t="shared" si="20"/>
        <v>F</v>
      </c>
      <c r="S116" s="28">
        <f t="shared" si="21"/>
        <v>0</v>
      </c>
      <c r="T116" s="86">
        <f>IF(ISNUMBER(P116),MARKAH!H128,"")</f>
        <v>0</v>
      </c>
      <c r="U116" s="86">
        <f>IF(ISNUMBER(P116),MARKAH!I70,"")</f>
        <v>18</v>
      </c>
      <c r="V116" s="95">
        <f t="shared" si="27"/>
        <v>18</v>
      </c>
    </row>
    <row r="117" spans="1:22" ht="15">
      <c r="A117" s="84">
        <f>IF(ISBLANK(MARKAH!A71),"",MARKAH!A71)</f>
        <v>59</v>
      </c>
      <c r="B117" s="84" t="str">
        <f>IF(ISBLANK(MARKAH!B71),"",MARKAH!B71)</f>
        <v>'057073</v>
      </c>
      <c r="C117" s="85" t="str">
        <f>IF(ISBLANK(MARKAH!C71),"",MARKAH!C71)</f>
        <v>SITI NUR MARDHIYYAH BINTI MOHD AZAM</v>
      </c>
      <c r="D117" s="84">
        <f>IF(ISNUMBER(A117),MARKAH!D71,"")</f>
        <v>23</v>
      </c>
      <c r="E117" s="86">
        <f t="shared" si="22"/>
        <v>76.66666666666667</v>
      </c>
      <c r="F117" s="87" t="str">
        <f t="shared" si="14"/>
        <v>A-</v>
      </c>
      <c r="G117" s="86">
        <f t="shared" si="15"/>
        <v>3.67</v>
      </c>
      <c r="H117" s="87">
        <f>IF(ISNUMBER(A117),MARKAH!E71,"")</f>
        <v>25</v>
      </c>
      <c r="I117" s="86">
        <f t="shared" si="23"/>
        <v>62.5</v>
      </c>
      <c r="J117" s="87" t="str">
        <f t="shared" si="16"/>
        <v>B-</v>
      </c>
      <c r="K117" s="86">
        <f t="shared" si="17"/>
        <v>2.67</v>
      </c>
      <c r="L117" s="87">
        <f>IF(ISNUMBER(A117),MARKAH!F73,"")</f>
        <v>0</v>
      </c>
      <c r="M117" s="86">
        <f t="shared" si="24"/>
        <v>0</v>
      </c>
      <c r="N117" s="87" t="str">
        <f t="shared" si="18"/>
        <v>F</v>
      </c>
      <c r="O117" s="86">
        <f t="shared" si="19"/>
        <v>0</v>
      </c>
      <c r="P117" s="86">
        <f t="shared" si="25"/>
        <v>48</v>
      </c>
      <c r="Q117" s="87">
        <f t="shared" si="26"/>
        <v>48</v>
      </c>
      <c r="R117" s="28" t="str">
        <f t="shared" si="20"/>
        <v>C-</v>
      </c>
      <c r="S117" s="28">
        <f t="shared" si="21"/>
        <v>1.67</v>
      </c>
      <c r="T117" s="86">
        <f>IF(ISNUMBER(P117),MARKAH!H129,"")</f>
        <v>0</v>
      </c>
      <c r="U117" s="86">
        <f>IF(ISNUMBER(P117),MARKAH!I71,"")</f>
        <v>25</v>
      </c>
      <c r="V117" s="95">
        <f t="shared" si="27"/>
        <v>25</v>
      </c>
    </row>
    <row r="118" spans="1:22" ht="15">
      <c r="A118" s="84">
        <f>IF(ISBLANK(MARKAH!A72),"",MARKAH!A72)</f>
      </c>
      <c r="B118" s="84">
        <f>IF(ISBLANK(MARKAH!B72),"",MARKAH!B72)</f>
      </c>
      <c r="C118" s="85">
        <f>IF(ISBLANK(MARKAH!C72),"",MARKAH!C72)</f>
      </c>
      <c r="D118" s="84">
        <f>IF(ISNUMBER(A118),MARKAH!D72,"")</f>
      </c>
      <c r="E118" s="86">
        <f t="shared" si="22"/>
      </c>
      <c r="F118" s="87">
        <f t="shared" si="14"/>
      </c>
      <c r="G118" s="86">
        <f t="shared" si="15"/>
      </c>
      <c r="H118" s="87">
        <f>IF(ISNUMBER(A118),MARKAH!E72,"")</f>
      </c>
      <c r="I118" s="86">
        <f t="shared" si="23"/>
      </c>
      <c r="J118" s="87">
        <f t="shared" si="16"/>
      </c>
      <c r="K118" s="86">
        <f t="shared" si="17"/>
      </c>
      <c r="L118" s="87">
        <f>IF(ISNUMBER(A118),MARKAH!F74,"")</f>
      </c>
      <c r="M118" s="86">
        <f t="shared" si="24"/>
      </c>
      <c r="N118" s="87">
        <f t="shared" si="18"/>
      </c>
      <c r="O118" s="86">
        <f t="shared" si="19"/>
      </c>
      <c r="P118" s="86">
        <f t="shared" si="25"/>
      </c>
      <c r="Q118" s="87">
        <f t="shared" si="26"/>
      </c>
      <c r="R118" s="28">
        <f t="shared" si="20"/>
      </c>
      <c r="S118" s="28">
        <f t="shared" si="21"/>
      </c>
      <c r="T118" s="86">
        <f>IF(ISNUMBER(P118),MARKAH!H130,"")</f>
      </c>
      <c r="U118" s="86">
        <f>IF(ISNUMBER(P118),MARKAH!I72,"")</f>
      </c>
      <c r="V118" s="95">
        <f t="shared" si="27"/>
      </c>
    </row>
    <row r="119" spans="1:22" ht="15">
      <c r="A119" s="84">
        <f>IF(ISBLANK(MARKAH!A73),"",MARKAH!A73)</f>
      </c>
      <c r="B119" s="84">
        <f>IF(ISBLANK(MARKAH!B73),"",MARKAH!B73)</f>
      </c>
      <c r="C119" s="85">
        <f>IF(ISBLANK(MARKAH!C73),"",MARKAH!C73)</f>
      </c>
      <c r="D119" s="84">
        <f>IF(ISNUMBER(A119),MARKAH!D73,"")</f>
      </c>
      <c r="E119" s="86">
        <f t="shared" si="22"/>
      </c>
      <c r="F119" s="87">
        <f t="shared" si="14"/>
      </c>
      <c r="G119" s="86">
        <f t="shared" si="15"/>
      </c>
      <c r="H119" s="87">
        <f>IF(ISNUMBER(A119),MARKAH!E73,"")</f>
      </c>
      <c r="I119" s="86">
        <f t="shared" si="23"/>
      </c>
      <c r="J119" s="87">
        <f t="shared" si="16"/>
      </c>
      <c r="K119" s="86">
        <f t="shared" si="17"/>
      </c>
      <c r="L119" s="87">
        <f>IF(ISNUMBER(A119),MARKAH!F75,"")</f>
      </c>
      <c r="M119" s="86">
        <f t="shared" si="24"/>
      </c>
      <c r="N119" s="87">
        <f t="shared" si="18"/>
      </c>
      <c r="O119" s="86">
        <f t="shared" si="19"/>
      </c>
      <c r="P119" s="86">
        <f t="shared" si="25"/>
      </c>
      <c r="Q119" s="87">
        <f t="shared" si="26"/>
      </c>
      <c r="R119" s="28">
        <f t="shared" si="20"/>
      </c>
      <c r="S119" s="28">
        <f t="shared" si="21"/>
      </c>
      <c r="T119" s="86">
        <f>IF(ISNUMBER(P119),MARKAH!H131,"")</f>
      </c>
      <c r="U119" s="86">
        <f>IF(ISNUMBER(P119),MARKAH!I73,"")</f>
      </c>
      <c r="V119" s="95">
        <f t="shared" si="27"/>
      </c>
    </row>
    <row r="120" spans="1:22" ht="15">
      <c r="A120" s="84">
        <f>IF(ISBLANK(MARKAH!A74),"",MARKAH!A74)</f>
      </c>
      <c r="B120" s="84">
        <f>IF(ISBLANK(MARKAH!B74),"",MARKAH!B74)</f>
      </c>
      <c r="C120" s="85">
        <f>IF(ISBLANK(MARKAH!C74),"",MARKAH!C74)</f>
      </c>
      <c r="D120" s="84">
        <f>IF(ISNUMBER(A120),MARKAH!D74,"")</f>
      </c>
      <c r="E120" s="86">
        <f t="shared" si="22"/>
      </c>
      <c r="F120" s="87">
        <f t="shared" si="14"/>
      </c>
      <c r="G120" s="86">
        <f t="shared" si="15"/>
      </c>
      <c r="H120" s="87">
        <f>IF(ISNUMBER(A120),MARKAH!E74,"")</f>
      </c>
      <c r="I120" s="86">
        <f t="shared" si="23"/>
      </c>
      <c r="J120" s="87">
        <f t="shared" si="16"/>
      </c>
      <c r="K120" s="86">
        <f t="shared" si="17"/>
      </c>
      <c r="L120" s="87">
        <f>IF(ISNUMBER(A120),MARKAH!F76,"")</f>
      </c>
      <c r="M120" s="86">
        <f t="shared" si="24"/>
      </c>
      <c r="N120" s="87">
        <f t="shared" si="18"/>
      </c>
      <c r="O120" s="86">
        <f t="shared" si="19"/>
      </c>
      <c r="P120" s="86">
        <f t="shared" si="25"/>
      </c>
      <c r="Q120" s="87">
        <f t="shared" si="26"/>
      </c>
      <c r="R120" s="28">
        <f t="shared" si="20"/>
      </c>
      <c r="S120" s="28">
        <f t="shared" si="21"/>
      </c>
      <c r="T120" s="86">
        <f>IF(ISNUMBER(P120),MARKAH!H132,"")</f>
      </c>
      <c r="U120" s="86">
        <f>IF(ISNUMBER(P120),MARKAH!I74,"")</f>
      </c>
      <c r="V120" s="95">
        <f t="shared" si="27"/>
      </c>
    </row>
    <row r="121" spans="1:22" ht="15">
      <c r="A121" s="84">
        <f>IF(ISBLANK(MARKAH!A75),"",MARKAH!A75)</f>
      </c>
      <c r="B121" s="84">
        <f>IF(ISBLANK(MARKAH!B75),"",MARKAH!B75)</f>
      </c>
      <c r="C121" s="85">
        <f>IF(ISBLANK(MARKAH!C75),"",MARKAH!C75)</f>
      </c>
      <c r="D121" s="84">
        <f>IF(ISNUMBER(A121),MARKAH!D75,"")</f>
      </c>
      <c r="E121" s="86">
        <f t="shared" si="22"/>
      </c>
      <c r="F121" s="87">
        <f t="shared" si="14"/>
      </c>
      <c r="G121" s="86">
        <f t="shared" si="15"/>
      </c>
      <c r="H121" s="87">
        <f>IF(ISNUMBER(A121),MARKAH!E75,"")</f>
      </c>
      <c r="I121" s="86">
        <f t="shared" si="23"/>
      </c>
      <c r="J121" s="87">
        <f t="shared" si="16"/>
      </c>
      <c r="K121" s="86">
        <f t="shared" si="17"/>
      </c>
      <c r="L121" s="87">
        <f>IF(ISNUMBER(A121),MARKAH!F77,"")</f>
      </c>
      <c r="M121" s="86">
        <f t="shared" si="24"/>
      </c>
      <c r="N121" s="87">
        <f t="shared" si="18"/>
      </c>
      <c r="O121" s="86">
        <f t="shared" si="19"/>
      </c>
      <c r="P121" s="86">
        <f t="shared" si="25"/>
      </c>
      <c r="Q121" s="87">
        <f t="shared" si="26"/>
      </c>
      <c r="R121" s="28">
        <f t="shared" si="20"/>
      </c>
      <c r="S121" s="28">
        <f t="shared" si="21"/>
      </c>
      <c r="T121" s="86">
        <f>IF(ISNUMBER(P121),MARKAH!H133,"")</f>
      </c>
      <c r="U121" s="86">
        <f>IF(ISNUMBER(P121),MARKAH!I75,"")</f>
      </c>
      <c r="V121" s="95">
        <f t="shared" si="27"/>
      </c>
    </row>
    <row r="122" spans="1:22" ht="15">
      <c r="A122" s="84">
        <f>IF(ISBLANK(MARKAH!A76),"",MARKAH!A76)</f>
      </c>
      <c r="B122" s="84">
        <f>IF(ISBLANK(MARKAH!B76),"",MARKAH!B76)</f>
      </c>
      <c r="C122" s="85">
        <f>IF(ISBLANK(MARKAH!C76),"",MARKAH!C76)</f>
      </c>
      <c r="D122" s="84">
        <f>IF(ISNUMBER(A122),MARKAH!D76,"")</f>
      </c>
      <c r="E122" s="86">
        <f t="shared" si="22"/>
      </c>
      <c r="F122" s="87">
        <f t="shared" si="14"/>
      </c>
      <c r="G122" s="86">
        <f t="shared" si="15"/>
      </c>
      <c r="H122" s="87">
        <f>IF(ISNUMBER(A122),MARKAH!E76,"")</f>
      </c>
      <c r="I122" s="86">
        <f t="shared" si="23"/>
      </c>
      <c r="J122" s="87">
        <f t="shared" si="16"/>
      </c>
      <c r="K122" s="86">
        <f t="shared" si="17"/>
      </c>
      <c r="L122" s="87">
        <f>IF(ISNUMBER(A122),MARKAH!F78,"")</f>
      </c>
      <c r="M122" s="86">
        <f t="shared" si="24"/>
      </c>
      <c r="N122" s="87">
        <f t="shared" si="18"/>
      </c>
      <c r="O122" s="86">
        <f t="shared" si="19"/>
      </c>
      <c r="P122" s="86">
        <f t="shared" si="25"/>
      </c>
      <c r="Q122" s="87">
        <f t="shared" si="26"/>
      </c>
      <c r="R122" s="28">
        <f t="shared" si="20"/>
      </c>
      <c r="S122" s="28">
        <f t="shared" si="21"/>
      </c>
      <c r="T122" s="86">
        <f>IF(ISNUMBER(P122),MARKAH!H134,"")</f>
      </c>
      <c r="U122" s="86">
        <f>IF(ISNUMBER(P122),MARKAH!I76,"")</f>
      </c>
      <c r="V122" s="95">
        <f t="shared" si="27"/>
      </c>
    </row>
    <row r="123" spans="1:22" ht="15">
      <c r="A123" s="84">
        <f>IF(ISBLANK(MARKAH!A77),"",MARKAH!A77)</f>
      </c>
      <c r="B123" s="84">
        <f>IF(ISBLANK(MARKAH!B77),"",MARKAH!B77)</f>
      </c>
      <c r="C123" s="85">
        <f>IF(ISBLANK(MARKAH!C77),"",MARKAH!C77)</f>
      </c>
      <c r="D123" s="84">
        <f>IF(ISNUMBER(A123),MARKAH!D77,"")</f>
      </c>
      <c r="E123" s="86">
        <f t="shared" si="22"/>
      </c>
      <c r="F123" s="87">
        <f t="shared" si="14"/>
      </c>
      <c r="G123" s="86">
        <f t="shared" si="15"/>
      </c>
      <c r="H123" s="87">
        <f>IF(ISNUMBER(A123),MARKAH!E77,"")</f>
      </c>
      <c r="I123" s="86">
        <f t="shared" si="23"/>
      </c>
      <c r="J123" s="87">
        <f t="shared" si="16"/>
      </c>
      <c r="K123" s="86">
        <f t="shared" si="17"/>
      </c>
      <c r="L123" s="87">
        <f>IF(ISNUMBER(A123),MARKAH!F79,"")</f>
      </c>
      <c r="M123" s="86">
        <f t="shared" si="24"/>
      </c>
      <c r="N123" s="87">
        <f t="shared" si="18"/>
      </c>
      <c r="O123" s="86">
        <f t="shared" si="19"/>
      </c>
      <c r="P123" s="86">
        <f t="shared" si="25"/>
      </c>
      <c r="Q123" s="87">
        <f t="shared" si="26"/>
      </c>
      <c r="R123" s="28">
        <f t="shared" si="20"/>
      </c>
      <c r="S123" s="28">
        <f t="shared" si="21"/>
      </c>
      <c r="T123" s="86">
        <f>IF(ISNUMBER(P123),MARKAH!H135,"")</f>
      </c>
      <c r="U123" s="86">
        <f>IF(ISNUMBER(P123),MARKAH!I77,"")</f>
      </c>
      <c r="V123" s="95">
        <f t="shared" si="27"/>
      </c>
    </row>
    <row r="124" spans="1:22" ht="15">
      <c r="A124" s="84">
        <f>IF(ISBLANK(MARKAH!A78),"",MARKAH!A78)</f>
      </c>
      <c r="B124" s="84">
        <f>IF(ISBLANK(MARKAH!B78),"",MARKAH!B78)</f>
      </c>
      <c r="C124" s="85">
        <f>IF(ISBLANK(MARKAH!C78),"",MARKAH!C78)</f>
      </c>
      <c r="D124" s="84">
        <f>IF(ISNUMBER(A124),MARKAH!D78,"")</f>
      </c>
      <c r="E124" s="86">
        <f t="shared" si="22"/>
      </c>
      <c r="F124" s="87">
        <f t="shared" si="14"/>
      </c>
      <c r="G124" s="86">
        <f t="shared" si="15"/>
      </c>
      <c r="H124" s="87">
        <f>IF(ISNUMBER(A124),MARKAH!E78,"")</f>
      </c>
      <c r="I124" s="86">
        <f t="shared" si="23"/>
      </c>
      <c r="J124" s="87">
        <f t="shared" si="16"/>
      </c>
      <c r="K124" s="86">
        <f t="shared" si="17"/>
      </c>
      <c r="L124" s="87">
        <f>IF(ISNUMBER(A124),MARKAH!F80,"")</f>
      </c>
      <c r="M124" s="86">
        <f t="shared" si="24"/>
      </c>
      <c r="N124" s="87">
        <f t="shared" si="18"/>
      </c>
      <c r="O124" s="86">
        <f t="shared" si="19"/>
      </c>
      <c r="P124" s="86">
        <f t="shared" si="25"/>
      </c>
      <c r="Q124" s="87">
        <f t="shared" si="26"/>
      </c>
      <c r="R124" s="28">
        <f t="shared" si="20"/>
      </c>
      <c r="S124" s="28">
        <f t="shared" si="21"/>
      </c>
      <c r="T124" s="86">
        <f>IF(ISNUMBER(P124),MARKAH!H136,"")</f>
      </c>
      <c r="U124" s="86">
        <f>IF(ISNUMBER(P124),MARKAH!I78,"")</f>
      </c>
      <c r="V124" s="95">
        <f t="shared" si="27"/>
      </c>
    </row>
    <row r="125" spans="1:22" ht="15">
      <c r="A125" s="84">
        <f>IF(ISBLANK(MARKAH!A79),"",MARKAH!A79)</f>
      </c>
      <c r="B125" s="84">
        <f>IF(ISBLANK(MARKAH!B79),"",MARKAH!B79)</f>
      </c>
      <c r="C125" s="85">
        <f>IF(ISBLANK(MARKAH!C79),"",MARKAH!C79)</f>
      </c>
      <c r="D125" s="84">
        <f>IF(ISNUMBER(A125),MARKAH!D79,"")</f>
      </c>
      <c r="E125" s="86">
        <f t="shared" si="22"/>
      </c>
      <c r="F125" s="87">
        <f t="shared" si="14"/>
      </c>
      <c r="G125" s="86">
        <f t="shared" si="15"/>
      </c>
      <c r="H125" s="87">
        <f>IF(ISNUMBER(A125),MARKAH!E79,"")</f>
      </c>
      <c r="I125" s="86">
        <f t="shared" si="23"/>
      </c>
      <c r="J125" s="87">
        <f t="shared" si="16"/>
      </c>
      <c r="K125" s="86">
        <f t="shared" si="17"/>
      </c>
      <c r="L125" s="87">
        <f>IF(ISNUMBER(A125),MARKAH!F81,"")</f>
      </c>
      <c r="M125" s="86">
        <f t="shared" si="24"/>
      </c>
      <c r="N125" s="87">
        <f t="shared" si="18"/>
      </c>
      <c r="O125" s="86">
        <f t="shared" si="19"/>
      </c>
      <c r="P125" s="86">
        <f t="shared" si="25"/>
      </c>
      <c r="Q125" s="87">
        <f t="shared" si="26"/>
      </c>
      <c r="R125" s="28">
        <f t="shared" si="20"/>
      </c>
      <c r="S125" s="28">
        <f t="shared" si="21"/>
      </c>
      <c r="T125" s="86">
        <f>IF(ISNUMBER(P125),MARKAH!H137,"")</f>
      </c>
      <c r="U125" s="86">
        <f>IF(ISNUMBER(P125),MARKAH!I79,"")</f>
      </c>
      <c r="V125" s="95">
        <f t="shared" si="27"/>
      </c>
    </row>
    <row r="126" spans="1:22" ht="15">
      <c r="A126" s="84">
        <f>IF(ISBLANK(MARKAH!A80),"",MARKAH!A80)</f>
      </c>
      <c r="B126" s="84">
        <f>IF(ISBLANK(MARKAH!B80),"",MARKAH!B80)</f>
      </c>
      <c r="C126" s="85">
        <f>IF(ISBLANK(MARKAH!C80),"",MARKAH!C80)</f>
      </c>
      <c r="D126" s="84">
        <f>IF(ISNUMBER(A126),MARKAH!D80,"")</f>
      </c>
      <c r="E126" s="86">
        <f t="shared" si="22"/>
      </c>
      <c r="F126" s="87">
        <f t="shared" si="14"/>
      </c>
      <c r="G126" s="86">
        <f t="shared" si="15"/>
      </c>
      <c r="H126" s="87">
        <f>IF(ISNUMBER(A126),MARKAH!E80,"")</f>
      </c>
      <c r="I126" s="86">
        <f t="shared" si="23"/>
      </c>
      <c r="J126" s="87">
        <f t="shared" si="16"/>
      </c>
      <c r="K126" s="86">
        <f t="shared" si="17"/>
      </c>
      <c r="L126" s="87">
        <f>IF(ISNUMBER(A126),MARKAH!F82,"")</f>
      </c>
      <c r="M126" s="86">
        <f t="shared" si="24"/>
      </c>
      <c r="N126" s="87">
        <f t="shared" si="18"/>
      </c>
      <c r="O126" s="86">
        <f t="shared" si="19"/>
      </c>
      <c r="P126" s="86">
        <f t="shared" si="25"/>
      </c>
      <c r="Q126" s="87">
        <f t="shared" si="26"/>
      </c>
      <c r="R126" s="28">
        <f t="shared" si="20"/>
      </c>
      <c r="S126" s="28">
        <f t="shared" si="21"/>
      </c>
      <c r="T126" s="86">
        <f>IF(ISNUMBER(P126),MARKAH!H138,"")</f>
      </c>
      <c r="U126" s="86">
        <f>IF(ISNUMBER(P126),MARKAH!I80,"")</f>
      </c>
      <c r="V126" s="95">
        <f t="shared" si="27"/>
      </c>
    </row>
    <row r="127" spans="1:22" ht="15">
      <c r="A127" s="84">
        <f>IF(ISBLANK(MARKAH!A81),"",MARKAH!A81)</f>
      </c>
      <c r="B127" s="84">
        <f>IF(ISBLANK(MARKAH!B81),"",MARKAH!B81)</f>
      </c>
      <c r="C127" s="85">
        <f>IF(ISBLANK(MARKAH!C81),"",MARKAH!C81)</f>
      </c>
      <c r="D127" s="84">
        <f>IF(ISNUMBER(A127),MARKAH!D81,"")</f>
      </c>
      <c r="E127" s="86">
        <f t="shared" si="22"/>
      </c>
      <c r="F127" s="87">
        <f t="shared" si="14"/>
      </c>
      <c r="G127" s="86">
        <f t="shared" si="15"/>
      </c>
      <c r="H127" s="87">
        <f>IF(ISNUMBER(A127),MARKAH!E81,"")</f>
      </c>
      <c r="I127" s="86">
        <f t="shared" si="23"/>
      </c>
      <c r="J127" s="87">
        <f t="shared" si="16"/>
      </c>
      <c r="K127" s="86">
        <f t="shared" si="17"/>
      </c>
      <c r="L127" s="87">
        <f>IF(ISNUMBER(A127),MARKAH!F83,"")</f>
      </c>
      <c r="M127" s="86">
        <f t="shared" si="24"/>
      </c>
      <c r="N127" s="87">
        <f t="shared" si="18"/>
      </c>
      <c r="O127" s="86">
        <f t="shared" si="19"/>
      </c>
      <c r="P127" s="86">
        <f t="shared" si="25"/>
      </c>
      <c r="Q127" s="87">
        <f t="shared" si="26"/>
      </c>
      <c r="R127" s="28">
        <f t="shared" si="20"/>
      </c>
      <c r="S127" s="28">
        <f t="shared" si="21"/>
      </c>
      <c r="T127" s="86">
        <f>IF(ISNUMBER(P127),MARKAH!H139,"")</f>
      </c>
      <c r="U127" s="86">
        <f>IF(ISNUMBER(P127),MARKAH!I81,"")</f>
      </c>
      <c r="V127" s="95">
        <f t="shared" si="27"/>
      </c>
    </row>
    <row r="128" spans="1:22" ht="15">
      <c r="A128" s="84">
        <f>IF(ISBLANK(MARKAH!A82),"",MARKAH!A82)</f>
      </c>
      <c r="B128" s="84">
        <f>IF(ISBLANK(MARKAH!B82),"",MARKAH!B82)</f>
      </c>
      <c r="C128" s="85">
        <f>IF(ISBLANK(MARKAH!C82),"",MARKAH!C82)</f>
      </c>
      <c r="D128" s="84">
        <f>IF(ISNUMBER(A128),MARKAH!D82,"")</f>
      </c>
      <c r="E128" s="86">
        <f t="shared" si="22"/>
      </c>
      <c r="F128" s="87">
        <f t="shared" si="14"/>
      </c>
      <c r="G128" s="86">
        <f t="shared" si="15"/>
      </c>
      <c r="H128" s="87">
        <f>IF(ISNUMBER(A128),MARKAH!E82,"")</f>
      </c>
      <c r="I128" s="86">
        <f t="shared" si="23"/>
      </c>
      <c r="J128" s="87">
        <f t="shared" si="16"/>
      </c>
      <c r="K128" s="86">
        <f t="shared" si="17"/>
      </c>
      <c r="L128" s="87">
        <f>IF(ISNUMBER(A128),MARKAH!F84,"")</f>
      </c>
      <c r="M128" s="86">
        <f t="shared" si="24"/>
      </c>
      <c r="N128" s="87">
        <f t="shared" si="18"/>
      </c>
      <c r="O128" s="86">
        <f t="shared" si="19"/>
      </c>
      <c r="P128" s="86">
        <f t="shared" si="25"/>
      </c>
      <c r="Q128" s="87">
        <f t="shared" si="26"/>
      </c>
      <c r="R128" s="28">
        <f t="shared" si="20"/>
      </c>
      <c r="S128" s="28">
        <f t="shared" si="21"/>
      </c>
      <c r="T128" s="86">
        <f>IF(ISNUMBER(P128),MARKAH!H140,"")</f>
      </c>
      <c r="U128" s="86">
        <f>IF(ISNUMBER(P128),MARKAH!I82,"")</f>
      </c>
      <c r="V128" s="95">
        <f t="shared" si="27"/>
      </c>
    </row>
    <row r="129" spans="1:22" ht="15">
      <c r="A129" s="84">
        <f>IF(ISBLANK(MARKAH!A83),"",MARKAH!A83)</f>
      </c>
      <c r="B129" s="84">
        <f>IF(ISBLANK(MARKAH!B83),"",MARKAH!B83)</f>
      </c>
      <c r="C129" s="85">
        <f>IF(ISBLANK(MARKAH!C83),"",MARKAH!C83)</f>
      </c>
      <c r="D129" s="84">
        <f>IF(ISNUMBER(A129),MARKAH!D83,"")</f>
      </c>
      <c r="E129" s="86">
        <f t="shared" si="22"/>
      </c>
      <c r="F129" s="87">
        <f t="shared" si="14"/>
      </c>
      <c r="G129" s="86">
        <f t="shared" si="15"/>
      </c>
      <c r="H129" s="87">
        <f>IF(ISNUMBER(A129),MARKAH!E83,"")</f>
      </c>
      <c r="I129" s="86">
        <f t="shared" si="23"/>
      </c>
      <c r="J129" s="87">
        <f t="shared" si="16"/>
      </c>
      <c r="K129" s="86">
        <f t="shared" si="17"/>
      </c>
      <c r="L129" s="87">
        <f>IF(ISNUMBER(A129),MARKAH!F85,"")</f>
      </c>
      <c r="M129" s="86">
        <f t="shared" si="24"/>
      </c>
      <c r="N129" s="87">
        <f t="shared" si="18"/>
      </c>
      <c r="O129" s="86">
        <f t="shared" si="19"/>
      </c>
      <c r="P129" s="86">
        <f t="shared" si="25"/>
      </c>
      <c r="Q129" s="87">
        <f t="shared" si="26"/>
      </c>
      <c r="R129" s="28">
        <f t="shared" si="20"/>
      </c>
      <c r="S129" s="28">
        <f t="shared" si="21"/>
      </c>
      <c r="T129" s="86">
        <f>IF(ISNUMBER(P129),MARKAH!H141,"")</f>
      </c>
      <c r="U129" s="86">
        <f>IF(ISNUMBER(P129),MARKAH!I83,"")</f>
      </c>
      <c r="V129" s="95">
        <f t="shared" si="27"/>
      </c>
    </row>
    <row r="130" spans="1:22" ht="15">
      <c r="A130" s="84">
        <f>IF(ISBLANK(MARKAH!A84),"",MARKAH!A84)</f>
      </c>
      <c r="B130" s="84">
        <f>IF(ISBLANK(MARKAH!B84),"",MARKAH!B84)</f>
      </c>
      <c r="C130" s="85">
        <f>IF(ISBLANK(MARKAH!C84),"",MARKAH!C84)</f>
      </c>
      <c r="D130" s="84">
        <f>IF(ISNUMBER(A130),MARKAH!D84,"")</f>
      </c>
      <c r="E130" s="86">
        <f t="shared" si="22"/>
      </c>
      <c r="F130" s="87">
        <f t="shared" si="14"/>
      </c>
      <c r="G130" s="86">
        <f t="shared" si="15"/>
      </c>
      <c r="H130" s="87">
        <f>IF(ISNUMBER(A130),MARKAH!E84,"")</f>
      </c>
      <c r="I130" s="86">
        <f t="shared" si="23"/>
      </c>
      <c r="J130" s="87">
        <f t="shared" si="16"/>
      </c>
      <c r="K130" s="86">
        <f t="shared" si="17"/>
      </c>
      <c r="L130" s="87">
        <f>IF(ISNUMBER(A130),MARKAH!F86,"")</f>
      </c>
      <c r="M130" s="86">
        <f t="shared" si="24"/>
      </c>
      <c r="N130" s="87">
        <f t="shared" si="18"/>
      </c>
      <c r="O130" s="86">
        <f t="shared" si="19"/>
      </c>
      <c r="P130" s="86">
        <f t="shared" si="25"/>
      </c>
      <c r="Q130" s="87">
        <f t="shared" si="26"/>
      </c>
      <c r="R130" s="28">
        <f t="shared" si="20"/>
      </c>
      <c r="S130" s="28">
        <f t="shared" si="21"/>
      </c>
      <c r="T130" s="86">
        <f>IF(ISNUMBER(P130),MARKAH!H142,"")</f>
      </c>
      <c r="U130" s="86">
        <f>IF(ISNUMBER(P130),MARKAH!I84,"")</f>
      </c>
      <c r="V130" s="95">
        <f t="shared" si="27"/>
      </c>
    </row>
    <row r="131" spans="1:22" ht="15">
      <c r="A131" s="84">
        <f>IF(ISBLANK(MARKAH!A85),"",MARKAH!A85)</f>
      </c>
      <c r="B131" s="84">
        <f>IF(ISBLANK(MARKAH!B85),"",MARKAH!B85)</f>
      </c>
      <c r="C131" s="85">
        <f>IF(ISBLANK(MARKAH!C85),"",MARKAH!C85)</f>
      </c>
      <c r="D131" s="84">
        <f>IF(ISNUMBER(A131),MARKAH!D85,"")</f>
      </c>
      <c r="E131" s="86">
        <f t="shared" si="22"/>
      </c>
      <c r="F131" s="87">
        <f t="shared" si="14"/>
      </c>
      <c r="G131" s="86">
        <f t="shared" si="15"/>
      </c>
      <c r="H131" s="87">
        <f>IF(ISNUMBER(A131),MARKAH!E85,"")</f>
      </c>
      <c r="I131" s="86">
        <f t="shared" si="23"/>
      </c>
      <c r="J131" s="87">
        <f t="shared" si="16"/>
      </c>
      <c r="K131" s="86">
        <f t="shared" si="17"/>
      </c>
      <c r="L131" s="87">
        <f>IF(ISNUMBER(A131),MARKAH!F87,"")</f>
      </c>
      <c r="M131" s="86">
        <f t="shared" si="24"/>
      </c>
      <c r="N131" s="87">
        <f t="shared" si="18"/>
      </c>
      <c r="O131" s="86">
        <f t="shared" si="19"/>
      </c>
      <c r="P131" s="86">
        <f t="shared" si="25"/>
      </c>
      <c r="Q131" s="87">
        <f t="shared" si="26"/>
      </c>
      <c r="R131" s="28">
        <f t="shared" si="20"/>
      </c>
      <c r="S131" s="28">
        <f t="shared" si="21"/>
      </c>
      <c r="T131" s="86">
        <f>IF(ISNUMBER(P131),MARKAH!H143,"")</f>
      </c>
      <c r="U131" s="86">
        <f>IF(ISNUMBER(P131),MARKAH!I85,"")</f>
      </c>
      <c r="V131" s="95">
        <f t="shared" si="27"/>
      </c>
    </row>
    <row r="132" spans="1:22" ht="15">
      <c r="A132" s="84">
        <f>IF(ISBLANK(MARKAH!A86),"",MARKAH!A86)</f>
      </c>
      <c r="B132" s="84">
        <f>IF(ISBLANK(MARKAH!B86),"",MARKAH!B86)</f>
      </c>
      <c r="C132" s="85">
        <f>IF(ISBLANK(MARKAH!C86),"",MARKAH!C86)</f>
      </c>
      <c r="D132" s="84">
        <f>IF(ISNUMBER(A132),MARKAH!D86,"")</f>
      </c>
      <c r="E132" s="86">
        <f t="shared" si="22"/>
      </c>
      <c r="F132" s="87">
        <f t="shared" si="14"/>
      </c>
      <c r="G132" s="86">
        <f t="shared" si="15"/>
      </c>
      <c r="H132" s="87">
        <f>IF(ISNUMBER(A132),MARKAH!E86,"")</f>
      </c>
      <c r="I132" s="86">
        <f t="shared" si="23"/>
      </c>
      <c r="J132" s="87">
        <f t="shared" si="16"/>
      </c>
      <c r="K132" s="86">
        <f t="shared" si="17"/>
      </c>
      <c r="L132" s="87">
        <f>IF(ISNUMBER(A132),MARKAH!F88,"")</f>
      </c>
      <c r="M132" s="86">
        <f t="shared" si="24"/>
      </c>
      <c r="N132" s="87">
        <f t="shared" si="18"/>
      </c>
      <c r="O132" s="86">
        <f t="shared" si="19"/>
      </c>
      <c r="P132" s="86">
        <f t="shared" si="25"/>
      </c>
      <c r="Q132" s="87">
        <f t="shared" si="26"/>
      </c>
      <c r="R132" s="28">
        <f t="shared" si="20"/>
      </c>
      <c r="S132" s="28">
        <f t="shared" si="21"/>
      </c>
      <c r="T132" s="86">
        <f>IF(ISNUMBER(P132),MARKAH!H144,"")</f>
      </c>
      <c r="U132" s="86">
        <f>IF(ISNUMBER(P132),MARKAH!I86,"")</f>
      </c>
      <c r="V132" s="95">
        <f t="shared" si="27"/>
      </c>
    </row>
    <row r="133" spans="1:22" ht="15">
      <c r="A133" s="84">
        <f>IF(ISBLANK(MARKAH!A87),"",MARKAH!A87)</f>
      </c>
      <c r="B133" s="84">
        <f>IF(ISBLANK(MARKAH!B87),"",MARKAH!B87)</f>
      </c>
      <c r="C133" s="85">
        <f>IF(ISBLANK(MARKAH!C87),"",MARKAH!C87)</f>
      </c>
      <c r="D133" s="84">
        <f>IF(ISNUMBER(A133),MARKAH!D87,"")</f>
      </c>
      <c r="E133" s="86">
        <f t="shared" si="22"/>
      </c>
      <c r="F133" s="87">
        <f t="shared" si="14"/>
      </c>
      <c r="G133" s="86">
        <f t="shared" si="15"/>
      </c>
      <c r="H133" s="87">
        <f>IF(ISNUMBER(A133),MARKAH!E87,"")</f>
      </c>
      <c r="I133" s="86">
        <f t="shared" si="23"/>
      </c>
      <c r="J133" s="87">
        <f t="shared" si="16"/>
      </c>
      <c r="K133" s="86">
        <f t="shared" si="17"/>
      </c>
      <c r="L133" s="87">
        <f>IF(ISNUMBER(A133),MARKAH!F89,"")</f>
      </c>
      <c r="M133" s="86">
        <f t="shared" si="24"/>
      </c>
      <c r="N133" s="87">
        <f t="shared" si="18"/>
      </c>
      <c r="O133" s="86">
        <f t="shared" si="19"/>
      </c>
      <c r="P133" s="86">
        <f t="shared" si="25"/>
      </c>
      <c r="Q133" s="87">
        <f t="shared" si="26"/>
      </c>
      <c r="R133" s="28">
        <f t="shared" si="20"/>
      </c>
      <c r="S133" s="28">
        <f t="shared" si="21"/>
      </c>
      <c r="T133" s="86">
        <f>IF(ISNUMBER(P133),MARKAH!H145,"")</f>
      </c>
      <c r="U133" s="86">
        <f>IF(ISNUMBER(P133),MARKAH!I87,"")</f>
      </c>
      <c r="V133" s="95">
        <f t="shared" si="27"/>
      </c>
    </row>
    <row r="134" spans="1:22" ht="15">
      <c r="A134" s="84">
        <f>IF(ISBLANK(MARKAH!A88),"",MARKAH!A88)</f>
      </c>
      <c r="B134" s="84">
        <f>IF(ISBLANK(MARKAH!B88),"",MARKAH!B88)</f>
      </c>
      <c r="C134" s="85">
        <f>IF(ISBLANK(MARKAH!C88),"",MARKAH!C88)</f>
      </c>
      <c r="D134" s="84">
        <f>IF(ISNUMBER(A134),MARKAH!D88,"")</f>
      </c>
      <c r="E134" s="86">
        <f t="shared" si="22"/>
      </c>
      <c r="F134" s="87">
        <f t="shared" si="14"/>
      </c>
      <c r="G134" s="86">
        <f t="shared" si="15"/>
      </c>
      <c r="H134" s="87">
        <f>IF(ISNUMBER(A134),MARKAH!E88,"")</f>
      </c>
      <c r="I134" s="86">
        <f t="shared" si="23"/>
      </c>
      <c r="J134" s="87">
        <f t="shared" si="16"/>
      </c>
      <c r="K134" s="86">
        <f t="shared" si="17"/>
      </c>
      <c r="L134" s="87">
        <f>IF(ISNUMBER(A134),MARKAH!F90,"")</f>
      </c>
      <c r="M134" s="86">
        <f t="shared" si="24"/>
      </c>
      <c r="N134" s="87">
        <f t="shared" si="18"/>
      </c>
      <c r="O134" s="86">
        <f t="shared" si="19"/>
      </c>
      <c r="P134" s="86">
        <f t="shared" si="25"/>
      </c>
      <c r="Q134" s="87">
        <f t="shared" si="26"/>
      </c>
      <c r="R134" s="28">
        <f t="shared" si="20"/>
      </c>
      <c r="S134" s="28">
        <f t="shared" si="21"/>
      </c>
      <c r="T134" s="86">
        <f>IF(ISNUMBER(P134),MARKAH!H146,"")</f>
      </c>
      <c r="U134" s="86">
        <f>IF(ISNUMBER(P134),MARKAH!I88,"")</f>
      </c>
      <c r="V134" s="95">
        <f t="shared" si="27"/>
      </c>
    </row>
    <row r="135" spans="1:22" ht="15">
      <c r="A135" s="84">
        <f>IF(ISBLANK(MARKAH!A89),"",MARKAH!A89)</f>
      </c>
      <c r="B135" s="84">
        <f>IF(ISBLANK(MARKAH!B89),"",MARKAH!B89)</f>
      </c>
      <c r="C135" s="85">
        <f>IF(ISBLANK(MARKAH!C89),"",MARKAH!C89)</f>
      </c>
      <c r="D135" s="84">
        <f>IF(ISNUMBER(A135),MARKAH!D89,"")</f>
      </c>
      <c r="E135" s="86">
        <f t="shared" si="22"/>
      </c>
      <c r="F135" s="87">
        <f t="shared" si="14"/>
      </c>
      <c r="G135" s="86">
        <f t="shared" si="15"/>
      </c>
      <c r="H135" s="87">
        <f>IF(ISNUMBER(A135),MARKAH!E89,"")</f>
      </c>
      <c r="I135" s="86">
        <f t="shared" si="23"/>
      </c>
      <c r="J135" s="87">
        <f t="shared" si="16"/>
      </c>
      <c r="K135" s="86">
        <f t="shared" si="17"/>
      </c>
      <c r="L135" s="87">
        <f>IF(ISNUMBER(A135),MARKAH!F91,"")</f>
      </c>
      <c r="M135" s="86">
        <f t="shared" si="24"/>
      </c>
      <c r="N135" s="87">
        <f t="shared" si="18"/>
      </c>
      <c r="O135" s="86">
        <f t="shared" si="19"/>
      </c>
      <c r="P135" s="86">
        <f t="shared" si="25"/>
      </c>
      <c r="Q135" s="87">
        <f t="shared" si="26"/>
      </c>
      <c r="R135" s="28">
        <f t="shared" si="20"/>
      </c>
      <c r="S135" s="28">
        <f t="shared" si="21"/>
      </c>
      <c r="T135" s="86">
        <f>IF(ISNUMBER(P135),MARKAH!H147,"")</f>
      </c>
      <c r="U135" s="86">
        <f>IF(ISNUMBER(P135),MARKAH!I89,"")</f>
      </c>
      <c r="V135" s="95">
        <f t="shared" si="27"/>
      </c>
    </row>
    <row r="136" spans="1:22" ht="15">
      <c r="A136" s="84">
        <f>IF(ISBLANK(MARKAH!A90),"",MARKAH!A90)</f>
      </c>
      <c r="B136" s="84">
        <f>IF(ISBLANK(MARKAH!B90),"",MARKAH!B90)</f>
      </c>
      <c r="C136" s="85">
        <f>IF(ISBLANK(MARKAH!C90),"",MARKAH!C90)</f>
      </c>
      <c r="D136" s="84">
        <f>IF(ISNUMBER(A136),MARKAH!D90,"")</f>
      </c>
      <c r="E136" s="86">
        <f t="shared" si="22"/>
      </c>
      <c r="F136" s="87">
        <f t="shared" si="14"/>
      </c>
      <c r="G136" s="86">
        <f t="shared" si="15"/>
      </c>
      <c r="H136" s="87">
        <f>IF(ISNUMBER(A136),MARKAH!E90,"")</f>
      </c>
      <c r="I136" s="86">
        <f t="shared" si="23"/>
      </c>
      <c r="J136" s="87">
        <f t="shared" si="16"/>
      </c>
      <c r="K136" s="86">
        <f t="shared" si="17"/>
      </c>
      <c r="L136" s="87">
        <f>IF(ISNUMBER(A136),MARKAH!F92,"")</f>
      </c>
      <c r="M136" s="86">
        <f t="shared" si="24"/>
      </c>
      <c r="N136" s="87">
        <f t="shared" si="18"/>
      </c>
      <c r="O136" s="86">
        <f t="shared" si="19"/>
      </c>
      <c r="P136" s="86">
        <f t="shared" si="25"/>
      </c>
      <c r="Q136" s="87">
        <f t="shared" si="26"/>
      </c>
      <c r="R136" s="28">
        <f t="shared" si="20"/>
      </c>
      <c r="S136" s="28">
        <f t="shared" si="21"/>
      </c>
      <c r="T136" s="86">
        <f>IF(ISNUMBER(P136),MARKAH!H148,"")</f>
      </c>
      <c r="U136" s="86">
        <f>IF(ISNUMBER(P136),MARKAH!I90,"")</f>
      </c>
      <c r="V136" s="95">
        <f t="shared" si="27"/>
      </c>
    </row>
    <row r="137" spans="1:22" ht="15">
      <c r="A137" s="84">
        <f>IF(ISBLANK(MARKAH!A91),"",MARKAH!A91)</f>
      </c>
      <c r="B137" s="84">
        <f>IF(ISBLANK(MARKAH!B91),"",MARKAH!B91)</f>
      </c>
      <c r="C137" s="85">
        <f>IF(ISBLANK(MARKAH!C91),"",MARKAH!C91)</f>
      </c>
      <c r="D137" s="84">
        <f>IF(ISNUMBER(A137),MARKAH!D91,"")</f>
      </c>
      <c r="E137" s="86">
        <f t="shared" si="22"/>
      </c>
      <c r="F137" s="87">
        <f t="shared" si="14"/>
      </c>
      <c r="G137" s="86">
        <f t="shared" si="15"/>
      </c>
      <c r="H137" s="87">
        <f>IF(ISNUMBER(A137),MARKAH!E91,"")</f>
      </c>
      <c r="I137" s="86">
        <f t="shared" si="23"/>
      </c>
      <c r="J137" s="87">
        <f t="shared" si="16"/>
      </c>
      <c r="K137" s="86">
        <f t="shared" si="17"/>
      </c>
      <c r="L137" s="87">
        <f>IF(ISNUMBER(A137),MARKAH!F93,"")</f>
      </c>
      <c r="M137" s="86">
        <f t="shared" si="24"/>
      </c>
      <c r="N137" s="87">
        <f t="shared" si="18"/>
      </c>
      <c r="O137" s="86">
        <f t="shared" si="19"/>
      </c>
      <c r="P137" s="86">
        <f t="shared" si="25"/>
      </c>
      <c r="Q137" s="87">
        <f t="shared" si="26"/>
      </c>
      <c r="R137" s="28">
        <f t="shared" si="20"/>
      </c>
      <c r="S137" s="28">
        <f t="shared" si="21"/>
      </c>
      <c r="T137" s="86">
        <f>IF(ISNUMBER(P137),MARKAH!H149,"")</f>
      </c>
      <c r="U137" s="86">
        <f>IF(ISNUMBER(P137),MARKAH!I91,"")</f>
      </c>
      <c r="V137" s="95">
        <f t="shared" si="27"/>
      </c>
    </row>
    <row r="138" spans="1:22" ht="15">
      <c r="A138" s="84">
        <f>IF(ISBLANK(MARKAH!A92),"",MARKAH!A92)</f>
      </c>
      <c r="B138" s="84">
        <f>IF(ISBLANK(MARKAH!B92),"",MARKAH!B92)</f>
      </c>
      <c r="C138" s="85">
        <f>IF(ISBLANK(MARKAH!C92),"",MARKAH!C92)</f>
      </c>
      <c r="D138" s="84">
        <f>IF(ISNUMBER(A138),MARKAH!D92,"")</f>
      </c>
      <c r="E138" s="86">
        <f t="shared" si="22"/>
      </c>
      <c r="F138" s="87">
        <f t="shared" si="14"/>
      </c>
      <c r="G138" s="86">
        <f t="shared" si="15"/>
      </c>
      <c r="H138" s="87">
        <f>IF(ISNUMBER(A138),MARKAH!E92,"")</f>
      </c>
      <c r="I138" s="86">
        <f t="shared" si="23"/>
      </c>
      <c r="J138" s="87">
        <f t="shared" si="16"/>
      </c>
      <c r="K138" s="86">
        <f t="shared" si="17"/>
      </c>
      <c r="L138" s="87">
        <f>IF(ISNUMBER(A138),MARKAH!F94,"")</f>
      </c>
      <c r="M138" s="86">
        <f t="shared" si="24"/>
      </c>
      <c r="N138" s="87">
        <f t="shared" si="18"/>
      </c>
      <c r="O138" s="86">
        <f t="shared" si="19"/>
      </c>
      <c r="P138" s="86">
        <f t="shared" si="25"/>
      </c>
      <c r="Q138" s="87">
        <f t="shared" si="26"/>
      </c>
      <c r="R138" s="28">
        <f t="shared" si="20"/>
      </c>
      <c r="S138" s="28">
        <f t="shared" si="21"/>
      </c>
      <c r="T138" s="86">
        <f>IF(ISNUMBER(P138),MARKAH!H150,"")</f>
      </c>
      <c r="U138" s="86">
        <f>IF(ISNUMBER(P138),MARKAH!I92,"")</f>
      </c>
      <c r="V138" s="95">
        <f t="shared" si="27"/>
      </c>
    </row>
    <row r="139" spans="1:22" ht="15">
      <c r="A139" s="84">
        <f>IF(ISBLANK(MARKAH!A93),"",MARKAH!A93)</f>
      </c>
      <c r="B139" s="84">
        <f>IF(ISBLANK(MARKAH!B93),"",MARKAH!B93)</f>
      </c>
      <c r="C139" s="85">
        <f>IF(ISBLANK(MARKAH!C93),"",MARKAH!C93)</f>
      </c>
      <c r="D139" s="84">
        <f>IF(ISNUMBER(A139),MARKAH!D93,"")</f>
      </c>
      <c r="E139" s="86">
        <f t="shared" si="22"/>
      </c>
      <c r="F139" s="87">
        <f t="shared" si="14"/>
      </c>
      <c r="G139" s="86">
        <f t="shared" si="15"/>
      </c>
      <c r="H139" s="87">
        <f>IF(ISNUMBER(A139),MARKAH!E93,"")</f>
      </c>
      <c r="I139" s="86">
        <f t="shared" si="23"/>
      </c>
      <c r="J139" s="87">
        <f t="shared" si="16"/>
      </c>
      <c r="K139" s="86">
        <f t="shared" si="17"/>
      </c>
      <c r="L139" s="87">
        <f>IF(ISNUMBER(A139),MARKAH!F95,"")</f>
      </c>
      <c r="M139" s="86">
        <f t="shared" si="24"/>
      </c>
      <c r="N139" s="87">
        <f t="shared" si="18"/>
      </c>
      <c r="O139" s="86">
        <f t="shared" si="19"/>
      </c>
      <c r="P139" s="86">
        <f t="shared" si="25"/>
      </c>
      <c r="Q139" s="87">
        <f t="shared" si="26"/>
      </c>
      <c r="R139" s="28">
        <f t="shared" si="20"/>
      </c>
      <c r="S139" s="28">
        <f t="shared" si="21"/>
      </c>
      <c r="T139" s="86">
        <f>IF(ISNUMBER(P139),MARKAH!H151,"")</f>
      </c>
      <c r="U139" s="86">
        <f>IF(ISNUMBER(P139),MARKAH!I93,"")</f>
      </c>
      <c r="V139" s="95">
        <f t="shared" si="27"/>
      </c>
    </row>
    <row r="140" spans="1:22" ht="15">
      <c r="A140" s="84">
        <f>IF(ISBLANK(MARKAH!A94),"",MARKAH!A94)</f>
      </c>
      <c r="B140" s="84">
        <f>IF(ISBLANK(MARKAH!B94),"",MARKAH!B94)</f>
      </c>
      <c r="C140" s="85">
        <f>IF(ISBLANK(MARKAH!C94),"",MARKAH!C94)</f>
      </c>
      <c r="D140" s="84">
        <f>IF(ISNUMBER(A140),MARKAH!D94,"")</f>
      </c>
      <c r="E140" s="86">
        <f t="shared" si="22"/>
      </c>
      <c r="F140" s="87">
        <f t="shared" si="14"/>
      </c>
      <c r="G140" s="86">
        <f t="shared" si="15"/>
      </c>
      <c r="H140" s="87">
        <f>IF(ISNUMBER(A140),MARKAH!E94,"")</f>
      </c>
      <c r="I140" s="86">
        <f t="shared" si="23"/>
      </c>
      <c r="J140" s="87">
        <f t="shared" si="16"/>
      </c>
      <c r="K140" s="86">
        <f t="shared" si="17"/>
      </c>
      <c r="L140" s="87">
        <f>IF(ISNUMBER(A140),MARKAH!F96,"")</f>
      </c>
      <c r="M140" s="86">
        <f t="shared" si="24"/>
      </c>
      <c r="N140" s="87">
        <f t="shared" si="18"/>
      </c>
      <c r="O140" s="86">
        <f t="shared" si="19"/>
      </c>
      <c r="P140" s="86">
        <f t="shared" si="25"/>
      </c>
      <c r="Q140" s="87">
        <f t="shared" si="26"/>
      </c>
      <c r="R140" s="28">
        <f t="shared" si="20"/>
      </c>
      <c r="S140" s="28">
        <f t="shared" si="21"/>
      </c>
      <c r="T140" s="86">
        <f>IF(ISNUMBER(P140),MARKAH!H152,"")</f>
      </c>
      <c r="U140" s="86">
        <f>IF(ISNUMBER(P140),MARKAH!I94,"")</f>
      </c>
      <c r="V140" s="95">
        <f t="shared" si="27"/>
      </c>
    </row>
    <row r="141" spans="1:22" ht="15">
      <c r="A141" s="84">
        <f>IF(ISBLANK(MARKAH!A95),"",MARKAH!A95)</f>
      </c>
      <c r="B141" s="84">
        <f>IF(ISBLANK(MARKAH!B95),"",MARKAH!B95)</f>
      </c>
      <c r="C141" s="85">
        <f>IF(ISBLANK(MARKAH!C95),"",MARKAH!C95)</f>
      </c>
      <c r="D141" s="84">
        <f>IF(ISNUMBER(A141),MARKAH!D95,"")</f>
      </c>
      <c r="E141" s="86">
        <f t="shared" si="22"/>
      </c>
      <c r="F141" s="87">
        <f t="shared" si="14"/>
      </c>
      <c r="G141" s="86">
        <f t="shared" si="15"/>
      </c>
      <c r="H141" s="87">
        <f>IF(ISNUMBER(A141),MARKAH!E95,"")</f>
      </c>
      <c r="I141" s="86">
        <f t="shared" si="23"/>
      </c>
      <c r="J141" s="87">
        <f t="shared" si="16"/>
      </c>
      <c r="K141" s="86">
        <f t="shared" si="17"/>
      </c>
      <c r="L141" s="87">
        <f>IF(ISNUMBER(A141),MARKAH!F97,"")</f>
      </c>
      <c r="M141" s="86">
        <f t="shared" si="24"/>
      </c>
      <c r="N141" s="87">
        <f t="shared" si="18"/>
      </c>
      <c r="O141" s="86">
        <f t="shared" si="19"/>
      </c>
      <c r="P141" s="86">
        <f t="shared" si="25"/>
      </c>
      <c r="Q141" s="87">
        <f t="shared" si="26"/>
      </c>
      <c r="R141" s="28">
        <f t="shared" si="20"/>
      </c>
      <c r="S141" s="28">
        <f t="shared" si="21"/>
      </c>
      <c r="T141" s="86">
        <f>IF(ISNUMBER(P141),MARKAH!H153,"")</f>
      </c>
      <c r="U141" s="86">
        <f>IF(ISNUMBER(P141),MARKAH!I95,"")</f>
      </c>
      <c r="V141" s="95">
        <f t="shared" si="27"/>
      </c>
    </row>
    <row r="142" spans="1:22" ht="15">
      <c r="A142" s="84">
        <f>IF(ISBLANK(MARKAH!A96),"",MARKAH!A96)</f>
      </c>
      <c r="B142" s="84">
        <f>IF(ISBLANK(MARKAH!B96),"",MARKAH!B96)</f>
      </c>
      <c r="C142" s="85">
        <f>IF(ISBLANK(MARKAH!C96),"",MARKAH!C96)</f>
      </c>
      <c r="D142" s="84">
        <f>IF(ISNUMBER(A142),MARKAH!D96,"")</f>
      </c>
      <c r="E142" s="86">
        <f t="shared" si="22"/>
      </c>
      <c r="F142" s="87">
        <f t="shared" si="14"/>
      </c>
      <c r="G142" s="86">
        <f t="shared" si="15"/>
      </c>
      <c r="H142" s="87">
        <f>IF(ISNUMBER(A142),MARKAH!E96,"")</f>
      </c>
      <c r="I142" s="86">
        <f t="shared" si="23"/>
      </c>
      <c r="J142" s="87">
        <f t="shared" si="16"/>
      </c>
      <c r="K142" s="86">
        <f t="shared" si="17"/>
      </c>
      <c r="L142" s="87">
        <f>IF(ISNUMBER(A142),MARKAH!F98,"")</f>
      </c>
      <c r="M142" s="86">
        <f t="shared" si="24"/>
      </c>
      <c r="N142" s="87">
        <f t="shared" si="18"/>
      </c>
      <c r="O142" s="86">
        <f t="shared" si="19"/>
      </c>
      <c r="P142" s="86">
        <f t="shared" si="25"/>
      </c>
      <c r="Q142" s="87">
        <f t="shared" si="26"/>
      </c>
      <c r="R142" s="28">
        <f t="shared" si="20"/>
      </c>
      <c r="S142" s="28">
        <f t="shared" si="21"/>
      </c>
      <c r="T142" s="86">
        <f>IF(ISNUMBER(P142),MARKAH!H154,"")</f>
      </c>
      <c r="U142" s="86">
        <f>IF(ISNUMBER(P142),MARKAH!I96,"")</f>
      </c>
      <c r="V142" s="95">
        <f t="shared" si="27"/>
      </c>
    </row>
    <row r="143" spans="1:22" ht="15">
      <c r="A143" s="84">
        <f>IF(ISBLANK(MARKAH!A97),"",MARKAH!A97)</f>
      </c>
      <c r="B143" s="84">
        <f>IF(ISBLANK(MARKAH!B97),"",MARKAH!B97)</f>
      </c>
      <c r="C143" s="85">
        <f>IF(ISBLANK(MARKAH!C97),"",MARKAH!C97)</f>
      </c>
      <c r="D143" s="84">
        <f>IF(ISNUMBER(A143),MARKAH!D97,"")</f>
      </c>
      <c r="E143" s="86">
        <f t="shared" si="22"/>
      </c>
      <c r="F143" s="87">
        <f t="shared" si="14"/>
      </c>
      <c r="G143" s="86">
        <f t="shared" si="15"/>
      </c>
      <c r="H143" s="87">
        <f>IF(ISNUMBER(A143),MARKAH!E97,"")</f>
      </c>
      <c r="I143" s="86">
        <f t="shared" si="23"/>
      </c>
      <c r="J143" s="87">
        <f t="shared" si="16"/>
      </c>
      <c r="K143" s="86">
        <f t="shared" si="17"/>
      </c>
      <c r="L143" s="87">
        <f>IF(ISNUMBER(A143),MARKAH!F99,"")</f>
      </c>
      <c r="M143" s="86">
        <f t="shared" si="24"/>
      </c>
      <c r="N143" s="87">
        <f t="shared" si="18"/>
      </c>
      <c r="O143" s="86">
        <f t="shared" si="19"/>
      </c>
      <c r="P143" s="86">
        <f t="shared" si="25"/>
      </c>
      <c r="Q143" s="87">
        <f t="shared" si="26"/>
      </c>
      <c r="R143" s="28">
        <f t="shared" si="20"/>
      </c>
      <c r="S143" s="28">
        <f t="shared" si="21"/>
      </c>
      <c r="T143" s="86">
        <f>IF(ISNUMBER(P143),MARKAH!H155,"")</f>
      </c>
      <c r="U143" s="86">
        <f>IF(ISNUMBER(P143),MARKAH!I97,"")</f>
      </c>
      <c r="V143" s="95">
        <f t="shared" si="27"/>
      </c>
    </row>
    <row r="144" spans="1:22" ht="15">
      <c r="A144" s="84">
        <f>IF(ISBLANK(MARKAH!A98),"",MARKAH!A98)</f>
      </c>
      <c r="B144" s="84">
        <f>IF(ISBLANK(MARKAH!B98),"",MARKAH!B98)</f>
      </c>
      <c r="C144" s="85">
        <f>IF(ISBLANK(MARKAH!C98),"",MARKAH!C98)</f>
      </c>
      <c r="D144" s="84">
        <f>IF(ISNUMBER(A144),MARKAH!D98,"")</f>
      </c>
      <c r="E144" s="86">
        <f t="shared" si="22"/>
      </c>
      <c r="F144" s="87">
        <f aca="true" t="shared" si="28" ref="F144:F207">IF(ISNUMBER(E144),VLOOKUP(E144,GradePoint,2),"")</f>
      </c>
      <c r="G144" s="86">
        <f aca="true" t="shared" si="29" ref="G144:G207">IF(ISNUMBER(E144),VLOOKUP(E144,GradePoint,3),"")</f>
      </c>
      <c r="H144" s="87">
        <f>IF(ISNUMBER(A144),MARKAH!E98,"")</f>
      </c>
      <c r="I144" s="86">
        <f t="shared" si="23"/>
      </c>
      <c r="J144" s="87">
        <f aca="true" t="shared" si="30" ref="J144:J207">IF(ISNUMBER(I144),VLOOKUP(I144,GradePoint,2),"")</f>
      </c>
      <c r="K144" s="86">
        <f aca="true" t="shared" si="31" ref="K144:K207">IF(ISNUMBER(I144),VLOOKUP(I144,GradePoint,3),"")</f>
      </c>
      <c r="L144" s="87">
        <f>IF(ISNUMBER(A144),MARKAH!F100,"")</f>
      </c>
      <c r="M144" s="86">
        <f t="shared" si="24"/>
      </c>
      <c r="N144" s="87">
        <f aca="true" t="shared" si="32" ref="N144:N207">IF(ISNUMBER(M144),VLOOKUP(M144,GradePoint,2),"")</f>
      </c>
      <c r="O144" s="86">
        <f aca="true" t="shared" si="33" ref="O144:O207">IF(ISNUMBER(M144),VLOOKUP(M144,GradePoint,3),"")</f>
      </c>
      <c r="P144" s="86">
        <f t="shared" si="25"/>
      </c>
      <c r="Q144" s="87">
        <f t="shared" si="26"/>
      </c>
      <c r="R144" s="28">
        <f aca="true" t="shared" si="34" ref="R144:R207">IF(ISNUMBER(Q144),VLOOKUP(Q144,GradePoint,2),"")</f>
      </c>
      <c r="S144" s="28">
        <f aca="true" t="shared" si="35" ref="S144:S207">IF(ISNUMBER(Q144),VLOOKUP(Q144,GradePoint,3),"")</f>
      </c>
      <c r="T144" s="86">
        <f>IF(ISNUMBER(P144),MARKAH!H156,"")</f>
      </c>
      <c r="U144" s="86">
        <f>IF(ISNUMBER(P144),MARKAH!I98,"")</f>
      </c>
      <c r="V144" s="95">
        <f t="shared" si="27"/>
      </c>
    </row>
    <row r="145" spans="1:22" ht="15">
      <c r="A145" s="84">
        <f>IF(ISBLANK(MARKAH!A99),"",MARKAH!A99)</f>
      </c>
      <c r="B145" s="84">
        <f>IF(ISBLANK(MARKAH!B99),"",MARKAH!B99)</f>
      </c>
      <c r="C145" s="85">
        <f>IF(ISBLANK(MARKAH!C99),"",MARKAH!C99)</f>
      </c>
      <c r="D145" s="84">
        <f>IF(ISNUMBER(A145),MARKAH!D99,"")</f>
      </c>
      <c r="E145" s="86">
        <f aca="true" t="shared" si="36" ref="E145:E208">IF(ISNUMBER($A145),D145/D$15,"")</f>
      </c>
      <c r="F145" s="87">
        <f t="shared" si="28"/>
      </c>
      <c r="G145" s="86">
        <f t="shared" si="29"/>
      </c>
      <c r="H145" s="87">
        <f>IF(ISNUMBER(A145),MARKAH!E99,"")</f>
      </c>
      <c r="I145" s="86">
        <f aca="true" t="shared" si="37" ref="I145:I208">IF(ISNUMBER($H145),H145/H$15,"")</f>
      </c>
      <c r="J145" s="87">
        <f t="shared" si="30"/>
      </c>
      <c r="K145" s="86">
        <f t="shared" si="31"/>
      </c>
      <c r="L145" s="87">
        <f>IF(ISNUMBER(A145),MARKAH!F101,"")</f>
      </c>
      <c r="M145" s="86">
        <f aca="true" t="shared" si="38" ref="M145:M208">IF(ISNUMBER($L145),L145/L$15,"")</f>
      </c>
      <c r="N145" s="87">
        <f t="shared" si="32"/>
      </c>
      <c r="O145" s="86">
        <f t="shared" si="33"/>
      </c>
      <c r="P145" s="86">
        <f aca="true" t="shared" si="39" ref="P145:P208">IF(ISNUMBER($A145),D145+H145+L145,"")</f>
      </c>
      <c r="Q145" s="87">
        <f aca="true" t="shared" si="40" ref="Q145:Q208">IF(ISNUMBER(P145),CEILING(P145,1),"")</f>
      </c>
      <c r="R145" s="28">
        <f t="shared" si="34"/>
      </c>
      <c r="S145" s="28">
        <f t="shared" si="35"/>
      </c>
      <c r="T145" s="86">
        <f>IF(ISNUMBER(P145),MARKAH!H157,"")</f>
      </c>
      <c r="U145" s="86">
        <f>IF(ISNUMBER(P145),MARKAH!I99,"")</f>
      </c>
      <c r="V145" s="95">
        <f aca="true" t="shared" si="41" ref="V145:V208">IF(ISNUMBER(U145),CEILING(SUM(T145:U145),1),"")</f>
      </c>
    </row>
    <row r="146" spans="1:22" ht="15">
      <c r="A146" s="84">
        <f>IF(ISBLANK(MARKAH!A100),"",MARKAH!A100)</f>
      </c>
      <c r="B146" s="84">
        <f>IF(ISBLANK(MARKAH!B100),"",MARKAH!B100)</f>
      </c>
      <c r="C146" s="85">
        <f>IF(ISBLANK(MARKAH!C100),"",MARKAH!C100)</f>
      </c>
      <c r="D146" s="84">
        <f>IF(ISNUMBER(A146),MARKAH!D100,"")</f>
      </c>
      <c r="E146" s="86">
        <f t="shared" si="36"/>
      </c>
      <c r="F146" s="87">
        <f t="shared" si="28"/>
      </c>
      <c r="G146" s="86">
        <f t="shared" si="29"/>
      </c>
      <c r="H146" s="87">
        <f>IF(ISNUMBER(A146),MARKAH!E100,"")</f>
      </c>
      <c r="I146" s="86">
        <f t="shared" si="37"/>
      </c>
      <c r="J146" s="87">
        <f t="shared" si="30"/>
      </c>
      <c r="K146" s="86">
        <f t="shared" si="31"/>
      </c>
      <c r="L146" s="87">
        <f>IF(ISNUMBER(A146),MARKAH!F102,"")</f>
      </c>
      <c r="M146" s="86">
        <f t="shared" si="38"/>
      </c>
      <c r="N146" s="87">
        <f t="shared" si="32"/>
      </c>
      <c r="O146" s="86">
        <f t="shared" si="33"/>
      </c>
      <c r="P146" s="86">
        <f t="shared" si="39"/>
      </c>
      <c r="Q146" s="87">
        <f t="shared" si="40"/>
      </c>
      <c r="R146" s="28">
        <f t="shared" si="34"/>
      </c>
      <c r="S146" s="28">
        <f t="shared" si="35"/>
      </c>
      <c r="T146" s="86">
        <f>IF(ISNUMBER(P146),MARKAH!H158,"")</f>
      </c>
      <c r="U146" s="86">
        <f>IF(ISNUMBER(P146),MARKAH!I100,"")</f>
      </c>
      <c r="V146" s="95">
        <f t="shared" si="41"/>
      </c>
    </row>
    <row r="147" spans="1:22" ht="15">
      <c r="A147" s="84">
        <f>IF(ISBLANK(MARKAH!A101),"",MARKAH!A101)</f>
      </c>
      <c r="B147" s="84">
        <f>IF(ISBLANK(MARKAH!B101),"",MARKAH!B101)</f>
      </c>
      <c r="C147" s="85">
        <f>IF(ISBLANK(MARKAH!C101),"",MARKAH!C101)</f>
      </c>
      <c r="D147" s="84">
        <f>IF(ISNUMBER(A147),MARKAH!D101,"")</f>
      </c>
      <c r="E147" s="86">
        <f t="shared" si="36"/>
      </c>
      <c r="F147" s="87">
        <f t="shared" si="28"/>
      </c>
      <c r="G147" s="86">
        <f t="shared" si="29"/>
      </c>
      <c r="H147" s="87">
        <f>IF(ISNUMBER(A147),MARKAH!E101,"")</f>
      </c>
      <c r="I147" s="86">
        <f t="shared" si="37"/>
      </c>
      <c r="J147" s="87">
        <f t="shared" si="30"/>
      </c>
      <c r="K147" s="86">
        <f t="shared" si="31"/>
      </c>
      <c r="L147" s="87">
        <f>IF(ISNUMBER(A147),MARKAH!F103,"")</f>
      </c>
      <c r="M147" s="86">
        <f t="shared" si="38"/>
      </c>
      <c r="N147" s="87">
        <f t="shared" si="32"/>
      </c>
      <c r="O147" s="86">
        <f t="shared" si="33"/>
      </c>
      <c r="P147" s="86">
        <f t="shared" si="39"/>
      </c>
      <c r="Q147" s="87">
        <f t="shared" si="40"/>
      </c>
      <c r="R147" s="28">
        <f t="shared" si="34"/>
      </c>
      <c r="S147" s="28">
        <f t="shared" si="35"/>
      </c>
      <c r="T147" s="86">
        <f>IF(ISNUMBER(P147),MARKAH!H159,"")</f>
      </c>
      <c r="U147" s="86">
        <f>IF(ISNUMBER(P147),MARKAH!I101,"")</f>
      </c>
      <c r="V147" s="95">
        <f t="shared" si="41"/>
      </c>
    </row>
    <row r="148" spans="1:22" ht="15">
      <c r="A148" s="84">
        <f>IF(ISBLANK(MARKAH!A102),"",MARKAH!A102)</f>
      </c>
      <c r="B148" s="84">
        <f>IF(ISBLANK(MARKAH!B102),"",MARKAH!B102)</f>
      </c>
      <c r="C148" s="85">
        <f>IF(ISBLANK(MARKAH!C102),"",MARKAH!C102)</f>
      </c>
      <c r="D148" s="84">
        <f>IF(ISNUMBER(A148),MARKAH!D102,"")</f>
      </c>
      <c r="E148" s="86">
        <f t="shared" si="36"/>
      </c>
      <c r="F148" s="87">
        <f t="shared" si="28"/>
      </c>
      <c r="G148" s="86">
        <f t="shared" si="29"/>
      </c>
      <c r="H148" s="87">
        <f>IF(ISNUMBER(A148),MARKAH!E102,"")</f>
      </c>
      <c r="I148" s="86">
        <f t="shared" si="37"/>
      </c>
      <c r="J148" s="87">
        <f t="shared" si="30"/>
      </c>
      <c r="K148" s="86">
        <f t="shared" si="31"/>
      </c>
      <c r="L148" s="87">
        <f>IF(ISNUMBER(A148),MARKAH!F104,"")</f>
      </c>
      <c r="M148" s="86">
        <f t="shared" si="38"/>
      </c>
      <c r="N148" s="87">
        <f t="shared" si="32"/>
      </c>
      <c r="O148" s="86">
        <f t="shared" si="33"/>
      </c>
      <c r="P148" s="86">
        <f t="shared" si="39"/>
      </c>
      <c r="Q148" s="87">
        <f t="shared" si="40"/>
      </c>
      <c r="R148" s="28">
        <f t="shared" si="34"/>
      </c>
      <c r="S148" s="28">
        <f t="shared" si="35"/>
      </c>
      <c r="T148" s="86">
        <f>IF(ISNUMBER(P148),MARKAH!H160,"")</f>
      </c>
      <c r="U148" s="86">
        <f>IF(ISNUMBER(P148),MARKAH!I102,"")</f>
      </c>
      <c r="V148" s="95">
        <f t="shared" si="41"/>
      </c>
    </row>
    <row r="149" spans="1:22" ht="15">
      <c r="A149" s="84">
        <f>IF(ISBLANK(MARKAH!A103),"",MARKAH!A103)</f>
      </c>
      <c r="B149" s="84">
        <f>IF(ISBLANK(MARKAH!B103),"",MARKAH!B103)</f>
      </c>
      <c r="C149" s="85">
        <f>IF(ISBLANK(MARKAH!C103),"",MARKAH!C103)</f>
      </c>
      <c r="D149" s="84">
        <f>IF(ISNUMBER(A149),MARKAH!D103,"")</f>
      </c>
      <c r="E149" s="86">
        <f t="shared" si="36"/>
      </c>
      <c r="F149" s="87">
        <f t="shared" si="28"/>
      </c>
      <c r="G149" s="86">
        <f t="shared" si="29"/>
      </c>
      <c r="H149" s="87">
        <f>IF(ISNUMBER(A149),MARKAH!E103,"")</f>
      </c>
      <c r="I149" s="86">
        <f t="shared" si="37"/>
      </c>
      <c r="J149" s="87">
        <f t="shared" si="30"/>
      </c>
      <c r="K149" s="86">
        <f t="shared" si="31"/>
      </c>
      <c r="L149" s="87">
        <f>IF(ISNUMBER(A149),MARKAH!F105,"")</f>
      </c>
      <c r="M149" s="86">
        <f t="shared" si="38"/>
      </c>
      <c r="N149" s="87">
        <f t="shared" si="32"/>
      </c>
      <c r="O149" s="86">
        <f t="shared" si="33"/>
      </c>
      <c r="P149" s="86">
        <f t="shared" si="39"/>
      </c>
      <c r="Q149" s="87">
        <f t="shared" si="40"/>
      </c>
      <c r="R149" s="28">
        <f t="shared" si="34"/>
      </c>
      <c r="S149" s="28">
        <f t="shared" si="35"/>
      </c>
      <c r="T149" s="86">
        <f>IF(ISNUMBER(P149),MARKAH!H161,"")</f>
      </c>
      <c r="U149" s="86">
        <f>IF(ISNUMBER(P149),MARKAH!I103,"")</f>
      </c>
      <c r="V149" s="95">
        <f t="shared" si="41"/>
      </c>
    </row>
    <row r="150" spans="1:22" ht="15">
      <c r="A150" s="84">
        <f>IF(ISBLANK(MARKAH!A104),"",MARKAH!A104)</f>
      </c>
      <c r="B150" s="84">
        <f>IF(ISBLANK(MARKAH!B104),"",MARKAH!B104)</f>
      </c>
      <c r="C150" s="85">
        <f>IF(ISBLANK(MARKAH!C104),"",MARKAH!C104)</f>
      </c>
      <c r="D150" s="84">
        <f>IF(ISNUMBER(A150),MARKAH!D104,"")</f>
      </c>
      <c r="E150" s="86">
        <f t="shared" si="36"/>
      </c>
      <c r="F150" s="87">
        <f t="shared" si="28"/>
      </c>
      <c r="G150" s="86">
        <f t="shared" si="29"/>
      </c>
      <c r="H150" s="87">
        <f>IF(ISNUMBER(A150),MARKAH!E104,"")</f>
      </c>
      <c r="I150" s="86">
        <f t="shared" si="37"/>
      </c>
      <c r="J150" s="87">
        <f t="shared" si="30"/>
      </c>
      <c r="K150" s="86">
        <f t="shared" si="31"/>
      </c>
      <c r="L150" s="87">
        <f>IF(ISNUMBER(A150),MARKAH!F106,"")</f>
      </c>
      <c r="M150" s="86">
        <f t="shared" si="38"/>
      </c>
      <c r="N150" s="87">
        <f t="shared" si="32"/>
      </c>
      <c r="O150" s="86">
        <f t="shared" si="33"/>
      </c>
      <c r="P150" s="86">
        <f t="shared" si="39"/>
      </c>
      <c r="Q150" s="87">
        <f t="shared" si="40"/>
      </c>
      <c r="R150" s="28">
        <f t="shared" si="34"/>
      </c>
      <c r="S150" s="28">
        <f t="shared" si="35"/>
      </c>
      <c r="T150" s="86">
        <f>IF(ISNUMBER(P150),MARKAH!H162,"")</f>
      </c>
      <c r="U150" s="86">
        <f>IF(ISNUMBER(P150),MARKAH!I104,"")</f>
      </c>
      <c r="V150" s="95">
        <f t="shared" si="41"/>
      </c>
    </row>
    <row r="151" spans="1:22" ht="15">
      <c r="A151" s="84">
        <f>IF(ISBLANK(MARKAH!A105),"",MARKAH!A105)</f>
      </c>
      <c r="B151" s="84">
        <f>IF(ISBLANK(MARKAH!B105),"",MARKAH!B105)</f>
      </c>
      <c r="C151" s="85">
        <f>IF(ISBLANK(MARKAH!C105),"",MARKAH!C105)</f>
      </c>
      <c r="D151" s="84">
        <f>IF(ISNUMBER(A151),MARKAH!D105,"")</f>
      </c>
      <c r="E151" s="86">
        <f t="shared" si="36"/>
      </c>
      <c r="F151" s="87">
        <f t="shared" si="28"/>
      </c>
      <c r="G151" s="86">
        <f t="shared" si="29"/>
      </c>
      <c r="H151" s="87">
        <f>IF(ISNUMBER(A151),MARKAH!E105,"")</f>
      </c>
      <c r="I151" s="86">
        <f t="shared" si="37"/>
      </c>
      <c r="J151" s="87">
        <f t="shared" si="30"/>
      </c>
      <c r="K151" s="86">
        <f t="shared" si="31"/>
      </c>
      <c r="L151" s="87">
        <f>IF(ISNUMBER(A151),MARKAH!F107,"")</f>
      </c>
      <c r="M151" s="86">
        <f t="shared" si="38"/>
      </c>
      <c r="N151" s="87">
        <f t="shared" si="32"/>
      </c>
      <c r="O151" s="86">
        <f t="shared" si="33"/>
      </c>
      <c r="P151" s="86">
        <f t="shared" si="39"/>
      </c>
      <c r="Q151" s="87">
        <f t="shared" si="40"/>
      </c>
      <c r="R151" s="28">
        <f t="shared" si="34"/>
      </c>
      <c r="S151" s="28">
        <f t="shared" si="35"/>
      </c>
      <c r="T151" s="86">
        <f>IF(ISNUMBER(P151),MARKAH!H163,"")</f>
      </c>
      <c r="U151" s="86">
        <f>IF(ISNUMBER(P151),MARKAH!I105,"")</f>
      </c>
      <c r="V151" s="95">
        <f t="shared" si="41"/>
      </c>
    </row>
    <row r="152" spans="1:22" ht="15">
      <c r="A152" s="84">
        <f>IF(ISBLANK(MARKAH!A106),"",MARKAH!A106)</f>
      </c>
      <c r="B152" s="84">
        <f>IF(ISBLANK(MARKAH!B106),"",MARKAH!B106)</f>
      </c>
      <c r="C152" s="85">
        <f>IF(ISBLANK(MARKAH!C106),"",MARKAH!C106)</f>
      </c>
      <c r="D152" s="84">
        <f>IF(ISNUMBER(A152),MARKAH!D106,"")</f>
      </c>
      <c r="E152" s="86">
        <f t="shared" si="36"/>
      </c>
      <c r="F152" s="87">
        <f t="shared" si="28"/>
      </c>
      <c r="G152" s="86">
        <f t="shared" si="29"/>
      </c>
      <c r="H152" s="87">
        <f>IF(ISNUMBER(A152),MARKAH!E106,"")</f>
      </c>
      <c r="I152" s="86">
        <f t="shared" si="37"/>
      </c>
      <c r="J152" s="87">
        <f t="shared" si="30"/>
      </c>
      <c r="K152" s="86">
        <f t="shared" si="31"/>
      </c>
      <c r="L152" s="87">
        <f>IF(ISNUMBER(A152),MARKAH!F108,"")</f>
      </c>
      <c r="M152" s="86">
        <f t="shared" si="38"/>
      </c>
      <c r="N152" s="87">
        <f t="shared" si="32"/>
      </c>
      <c r="O152" s="86">
        <f t="shared" si="33"/>
      </c>
      <c r="P152" s="86">
        <f t="shared" si="39"/>
      </c>
      <c r="Q152" s="87">
        <f t="shared" si="40"/>
      </c>
      <c r="R152" s="28">
        <f t="shared" si="34"/>
      </c>
      <c r="S152" s="28">
        <f t="shared" si="35"/>
      </c>
      <c r="T152" s="86">
        <f>IF(ISNUMBER(P152),MARKAH!H164,"")</f>
      </c>
      <c r="U152" s="86">
        <f>IF(ISNUMBER(P152),MARKAH!I106,"")</f>
      </c>
      <c r="V152" s="95">
        <f t="shared" si="41"/>
      </c>
    </row>
    <row r="153" spans="1:22" ht="15">
      <c r="A153" s="84">
        <f>IF(ISBLANK(MARKAH!A107),"",MARKAH!A107)</f>
      </c>
      <c r="B153" s="84">
        <f>IF(ISBLANK(MARKAH!B107),"",MARKAH!B107)</f>
      </c>
      <c r="C153" s="85">
        <f>IF(ISBLANK(MARKAH!C107),"",MARKAH!C107)</f>
      </c>
      <c r="D153" s="84">
        <f>IF(ISNUMBER(A153),MARKAH!D107,"")</f>
      </c>
      <c r="E153" s="86">
        <f t="shared" si="36"/>
      </c>
      <c r="F153" s="87">
        <f t="shared" si="28"/>
      </c>
      <c r="G153" s="86">
        <f t="shared" si="29"/>
      </c>
      <c r="H153" s="87">
        <f>IF(ISNUMBER(A153),MARKAH!E107,"")</f>
      </c>
      <c r="I153" s="86">
        <f t="shared" si="37"/>
      </c>
      <c r="J153" s="87">
        <f t="shared" si="30"/>
      </c>
      <c r="K153" s="86">
        <f t="shared" si="31"/>
      </c>
      <c r="L153" s="87">
        <f>IF(ISNUMBER(A153),MARKAH!F109,"")</f>
      </c>
      <c r="M153" s="86">
        <f t="shared" si="38"/>
      </c>
      <c r="N153" s="87">
        <f t="shared" si="32"/>
      </c>
      <c r="O153" s="86">
        <f t="shared" si="33"/>
      </c>
      <c r="P153" s="86">
        <f t="shared" si="39"/>
      </c>
      <c r="Q153" s="87">
        <f t="shared" si="40"/>
      </c>
      <c r="R153" s="28">
        <f t="shared" si="34"/>
      </c>
      <c r="S153" s="28">
        <f t="shared" si="35"/>
      </c>
      <c r="T153" s="86">
        <f>IF(ISNUMBER(P153),MARKAH!H165,"")</f>
      </c>
      <c r="U153" s="86">
        <f>IF(ISNUMBER(P153),MARKAH!I107,"")</f>
      </c>
      <c r="V153" s="95">
        <f t="shared" si="41"/>
      </c>
    </row>
    <row r="154" spans="1:22" ht="15">
      <c r="A154" s="84">
        <f>IF(ISBLANK(MARKAH!A108),"",MARKAH!A108)</f>
      </c>
      <c r="B154" s="84">
        <f>IF(ISBLANK(MARKAH!B108),"",MARKAH!B108)</f>
      </c>
      <c r="C154" s="85">
        <f>IF(ISBLANK(MARKAH!C108),"",MARKAH!C108)</f>
      </c>
      <c r="D154" s="84">
        <f>IF(ISNUMBER(A154),MARKAH!D108,"")</f>
      </c>
      <c r="E154" s="86">
        <f t="shared" si="36"/>
      </c>
      <c r="F154" s="87">
        <f t="shared" si="28"/>
      </c>
      <c r="G154" s="86">
        <f t="shared" si="29"/>
      </c>
      <c r="H154" s="87">
        <f>IF(ISNUMBER(A154),MARKAH!E108,"")</f>
      </c>
      <c r="I154" s="86">
        <f t="shared" si="37"/>
      </c>
      <c r="J154" s="87">
        <f t="shared" si="30"/>
      </c>
      <c r="K154" s="86">
        <f t="shared" si="31"/>
      </c>
      <c r="L154" s="87">
        <f>IF(ISNUMBER(A154),MARKAH!F110,"")</f>
      </c>
      <c r="M154" s="86">
        <f t="shared" si="38"/>
      </c>
      <c r="N154" s="87">
        <f t="shared" si="32"/>
      </c>
      <c r="O154" s="86">
        <f t="shared" si="33"/>
      </c>
      <c r="P154" s="86">
        <f t="shared" si="39"/>
      </c>
      <c r="Q154" s="87">
        <f t="shared" si="40"/>
      </c>
      <c r="R154" s="28">
        <f t="shared" si="34"/>
      </c>
      <c r="S154" s="28">
        <f t="shared" si="35"/>
      </c>
      <c r="T154" s="86">
        <f>IF(ISNUMBER(P154),MARKAH!H166,"")</f>
      </c>
      <c r="U154" s="86">
        <f>IF(ISNUMBER(P154),MARKAH!I108,"")</f>
      </c>
      <c r="V154" s="95">
        <f t="shared" si="41"/>
      </c>
    </row>
    <row r="155" spans="1:22" ht="15">
      <c r="A155" s="84">
        <f>IF(ISBLANK(MARKAH!A109),"",MARKAH!A109)</f>
      </c>
      <c r="B155" s="84">
        <f>IF(ISBLANK(MARKAH!B109),"",MARKAH!B109)</f>
      </c>
      <c r="C155" s="85">
        <f>IF(ISBLANK(MARKAH!C109),"",MARKAH!C109)</f>
      </c>
      <c r="D155" s="84">
        <f>IF(ISNUMBER(A155),MARKAH!D109,"")</f>
      </c>
      <c r="E155" s="86">
        <f t="shared" si="36"/>
      </c>
      <c r="F155" s="87">
        <f t="shared" si="28"/>
      </c>
      <c r="G155" s="86">
        <f t="shared" si="29"/>
      </c>
      <c r="H155" s="87">
        <f>IF(ISNUMBER(A155),MARKAH!E109,"")</f>
      </c>
      <c r="I155" s="86">
        <f t="shared" si="37"/>
      </c>
      <c r="J155" s="87">
        <f t="shared" si="30"/>
      </c>
      <c r="K155" s="86">
        <f t="shared" si="31"/>
      </c>
      <c r="L155" s="87">
        <f>IF(ISNUMBER(A155),MARKAH!F111,"")</f>
      </c>
      <c r="M155" s="86">
        <f t="shared" si="38"/>
      </c>
      <c r="N155" s="87">
        <f t="shared" si="32"/>
      </c>
      <c r="O155" s="86">
        <f t="shared" si="33"/>
      </c>
      <c r="P155" s="86">
        <f t="shared" si="39"/>
      </c>
      <c r="Q155" s="87">
        <f t="shared" si="40"/>
      </c>
      <c r="R155" s="28">
        <f t="shared" si="34"/>
      </c>
      <c r="S155" s="28">
        <f t="shared" si="35"/>
      </c>
      <c r="T155" s="86">
        <f>IF(ISNUMBER(P155),MARKAH!H167,"")</f>
      </c>
      <c r="U155" s="86">
        <f>IF(ISNUMBER(P155),MARKAH!I109,"")</f>
      </c>
      <c r="V155" s="95">
        <f t="shared" si="41"/>
      </c>
    </row>
    <row r="156" spans="1:22" ht="15">
      <c r="A156" s="84">
        <f>IF(ISBLANK(MARKAH!A110),"",MARKAH!A110)</f>
      </c>
      <c r="B156" s="84">
        <f>IF(ISBLANK(MARKAH!B110),"",MARKAH!B110)</f>
      </c>
      <c r="C156" s="85">
        <f>IF(ISBLANK(MARKAH!C110),"",MARKAH!C110)</f>
      </c>
      <c r="D156" s="84">
        <f>IF(ISNUMBER(A156),MARKAH!D110,"")</f>
      </c>
      <c r="E156" s="86">
        <f t="shared" si="36"/>
      </c>
      <c r="F156" s="87">
        <f t="shared" si="28"/>
      </c>
      <c r="G156" s="86">
        <f t="shared" si="29"/>
      </c>
      <c r="H156" s="87">
        <f>IF(ISNUMBER(A156),MARKAH!E110,"")</f>
      </c>
      <c r="I156" s="86">
        <f t="shared" si="37"/>
      </c>
      <c r="J156" s="87">
        <f t="shared" si="30"/>
      </c>
      <c r="K156" s="86">
        <f t="shared" si="31"/>
      </c>
      <c r="L156" s="87">
        <f>IF(ISNUMBER(A156),MARKAH!F112,"")</f>
      </c>
      <c r="M156" s="86">
        <f t="shared" si="38"/>
      </c>
      <c r="N156" s="87">
        <f t="shared" si="32"/>
      </c>
      <c r="O156" s="86">
        <f t="shared" si="33"/>
      </c>
      <c r="P156" s="86">
        <f t="shared" si="39"/>
      </c>
      <c r="Q156" s="87">
        <f t="shared" si="40"/>
      </c>
      <c r="R156" s="28">
        <f t="shared" si="34"/>
      </c>
      <c r="S156" s="28">
        <f t="shared" si="35"/>
      </c>
      <c r="T156" s="86">
        <f>IF(ISNUMBER(P156),MARKAH!H168,"")</f>
      </c>
      <c r="U156" s="86">
        <f>IF(ISNUMBER(P156),MARKAH!I110,"")</f>
      </c>
      <c r="V156" s="95">
        <f t="shared" si="41"/>
      </c>
    </row>
    <row r="157" spans="1:22" ht="15">
      <c r="A157" s="84">
        <f>IF(ISBLANK(MARKAH!A111),"",MARKAH!A111)</f>
      </c>
      <c r="B157" s="84">
        <f>IF(ISBLANK(MARKAH!B111),"",MARKAH!B111)</f>
      </c>
      <c r="C157" s="85">
        <f>IF(ISBLANK(MARKAH!C111),"",MARKAH!C111)</f>
      </c>
      <c r="D157" s="84">
        <f>IF(ISNUMBER(A157),MARKAH!D111,"")</f>
      </c>
      <c r="E157" s="86">
        <f t="shared" si="36"/>
      </c>
      <c r="F157" s="87">
        <f t="shared" si="28"/>
      </c>
      <c r="G157" s="86">
        <f t="shared" si="29"/>
      </c>
      <c r="H157" s="87">
        <f>IF(ISNUMBER(A157),MARKAH!E111,"")</f>
      </c>
      <c r="I157" s="86">
        <f t="shared" si="37"/>
      </c>
      <c r="J157" s="87">
        <f t="shared" si="30"/>
      </c>
      <c r="K157" s="86">
        <f t="shared" si="31"/>
      </c>
      <c r="L157" s="87">
        <f>IF(ISNUMBER(A157),MARKAH!F113,"")</f>
      </c>
      <c r="M157" s="86">
        <f t="shared" si="38"/>
      </c>
      <c r="N157" s="87">
        <f t="shared" si="32"/>
      </c>
      <c r="O157" s="86">
        <f t="shared" si="33"/>
      </c>
      <c r="P157" s="86">
        <f t="shared" si="39"/>
      </c>
      <c r="Q157" s="87">
        <f t="shared" si="40"/>
      </c>
      <c r="R157" s="28">
        <f t="shared" si="34"/>
      </c>
      <c r="S157" s="28">
        <f t="shared" si="35"/>
      </c>
      <c r="T157" s="86">
        <f>IF(ISNUMBER(P157),MARKAH!H169,"")</f>
      </c>
      <c r="U157" s="86">
        <f>IF(ISNUMBER(P157),MARKAH!I111,"")</f>
      </c>
      <c r="V157" s="95">
        <f t="shared" si="41"/>
      </c>
    </row>
    <row r="158" spans="1:22" ht="15">
      <c r="A158" s="84">
        <f>IF(ISBLANK(MARKAH!A112),"",MARKAH!A112)</f>
      </c>
      <c r="B158" s="84">
        <f>IF(ISBLANK(MARKAH!B112),"",MARKAH!B112)</f>
      </c>
      <c r="C158" s="85">
        <f>IF(ISBLANK(MARKAH!C112),"",MARKAH!C112)</f>
      </c>
      <c r="D158" s="84">
        <f>IF(ISNUMBER(A158),MARKAH!D112,"")</f>
      </c>
      <c r="E158" s="86">
        <f t="shared" si="36"/>
      </c>
      <c r="F158" s="87">
        <f t="shared" si="28"/>
      </c>
      <c r="G158" s="86">
        <f t="shared" si="29"/>
      </c>
      <c r="H158" s="87">
        <f>IF(ISNUMBER(A158),MARKAH!E112,"")</f>
      </c>
      <c r="I158" s="86">
        <f t="shared" si="37"/>
      </c>
      <c r="J158" s="87">
        <f t="shared" si="30"/>
      </c>
      <c r="K158" s="86">
        <f t="shared" si="31"/>
      </c>
      <c r="L158" s="87">
        <f>IF(ISNUMBER(A158),MARKAH!F114,"")</f>
      </c>
      <c r="M158" s="86">
        <f t="shared" si="38"/>
      </c>
      <c r="N158" s="87">
        <f t="shared" si="32"/>
      </c>
      <c r="O158" s="86">
        <f t="shared" si="33"/>
      </c>
      <c r="P158" s="86">
        <f t="shared" si="39"/>
      </c>
      <c r="Q158" s="87">
        <f t="shared" si="40"/>
      </c>
      <c r="R158" s="28">
        <f t="shared" si="34"/>
      </c>
      <c r="S158" s="28">
        <f t="shared" si="35"/>
      </c>
      <c r="T158" s="86">
        <f>IF(ISNUMBER(P158),MARKAH!H170,"")</f>
      </c>
      <c r="U158" s="86">
        <f>IF(ISNUMBER(P158),MARKAH!I112,"")</f>
      </c>
      <c r="V158" s="95">
        <f t="shared" si="41"/>
      </c>
    </row>
    <row r="159" spans="1:22" ht="15">
      <c r="A159" s="84">
        <f>IF(ISBLANK(MARKAH!A113),"",MARKAH!A113)</f>
      </c>
      <c r="B159" s="84">
        <f>IF(ISBLANK(MARKAH!B113),"",MARKAH!B113)</f>
      </c>
      <c r="C159" s="85">
        <f>IF(ISBLANK(MARKAH!C113),"",MARKAH!C113)</f>
      </c>
      <c r="D159" s="84">
        <f>IF(ISNUMBER(A159),MARKAH!D113,"")</f>
      </c>
      <c r="E159" s="86">
        <f t="shared" si="36"/>
      </c>
      <c r="F159" s="87">
        <f t="shared" si="28"/>
      </c>
      <c r="G159" s="86">
        <f t="shared" si="29"/>
      </c>
      <c r="H159" s="87">
        <f>IF(ISNUMBER(A159),MARKAH!E113,"")</f>
      </c>
      <c r="I159" s="86">
        <f t="shared" si="37"/>
      </c>
      <c r="J159" s="87">
        <f t="shared" si="30"/>
      </c>
      <c r="K159" s="86">
        <f t="shared" si="31"/>
      </c>
      <c r="L159" s="87">
        <f>IF(ISNUMBER(A159),MARKAH!F115,"")</f>
      </c>
      <c r="M159" s="86">
        <f t="shared" si="38"/>
      </c>
      <c r="N159" s="87">
        <f t="shared" si="32"/>
      </c>
      <c r="O159" s="86">
        <f t="shared" si="33"/>
      </c>
      <c r="P159" s="86">
        <f t="shared" si="39"/>
      </c>
      <c r="Q159" s="87">
        <f t="shared" si="40"/>
      </c>
      <c r="R159" s="28">
        <f t="shared" si="34"/>
      </c>
      <c r="S159" s="28">
        <f t="shared" si="35"/>
      </c>
      <c r="T159" s="86">
        <f>IF(ISNUMBER(P159),MARKAH!H171,"")</f>
      </c>
      <c r="U159" s="86">
        <f>IF(ISNUMBER(P159),MARKAH!I113,"")</f>
      </c>
      <c r="V159" s="95">
        <f t="shared" si="41"/>
      </c>
    </row>
    <row r="160" spans="1:22" ht="15">
      <c r="A160" s="84">
        <f>IF(ISBLANK(MARKAH!A114),"",MARKAH!A114)</f>
      </c>
      <c r="B160" s="84">
        <f>IF(ISBLANK(MARKAH!B114),"",MARKAH!B114)</f>
      </c>
      <c r="C160" s="85">
        <f>IF(ISBLANK(MARKAH!C114),"",MARKAH!C114)</f>
      </c>
      <c r="D160" s="84">
        <f>IF(ISNUMBER(A160),MARKAH!D114,"")</f>
      </c>
      <c r="E160" s="86">
        <f t="shared" si="36"/>
      </c>
      <c r="F160" s="87">
        <f t="shared" si="28"/>
      </c>
      <c r="G160" s="86">
        <f t="shared" si="29"/>
      </c>
      <c r="H160" s="87">
        <f>IF(ISNUMBER(A160),MARKAH!E114,"")</f>
      </c>
      <c r="I160" s="86">
        <f t="shared" si="37"/>
      </c>
      <c r="J160" s="87">
        <f t="shared" si="30"/>
      </c>
      <c r="K160" s="86">
        <f t="shared" si="31"/>
      </c>
      <c r="L160" s="87">
        <f>IF(ISNUMBER(A160),MARKAH!F116,"")</f>
      </c>
      <c r="M160" s="86">
        <f t="shared" si="38"/>
      </c>
      <c r="N160" s="87">
        <f t="shared" si="32"/>
      </c>
      <c r="O160" s="86">
        <f t="shared" si="33"/>
      </c>
      <c r="P160" s="86">
        <f t="shared" si="39"/>
      </c>
      <c r="Q160" s="87">
        <f t="shared" si="40"/>
      </c>
      <c r="R160" s="28">
        <f t="shared" si="34"/>
      </c>
      <c r="S160" s="28">
        <f t="shared" si="35"/>
      </c>
      <c r="T160" s="86">
        <f>IF(ISNUMBER(P160),MARKAH!H172,"")</f>
      </c>
      <c r="U160" s="86">
        <f>IF(ISNUMBER(P160),MARKAH!I114,"")</f>
      </c>
      <c r="V160" s="95">
        <f t="shared" si="41"/>
      </c>
    </row>
    <row r="161" spans="1:22" ht="15">
      <c r="A161" s="84">
        <f>IF(ISBLANK(MARKAH!A115),"",MARKAH!A115)</f>
      </c>
      <c r="B161" s="84">
        <f>IF(ISBLANK(MARKAH!B115),"",MARKAH!B115)</f>
      </c>
      <c r="C161" s="85">
        <f>IF(ISBLANK(MARKAH!C115),"",MARKAH!C115)</f>
      </c>
      <c r="D161" s="84">
        <f>IF(ISNUMBER(A161),MARKAH!D115,"")</f>
      </c>
      <c r="E161" s="86">
        <f t="shared" si="36"/>
      </c>
      <c r="F161" s="87">
        <f t="shared" si="28"/>
      </c>
      <c r="G161" s="86">
        <f t="shared" si="29"/>
      </c>
      <c r="H161" s="87">
        <f>IF(ISNUMBER(A161),MARKAH!E115,"")</f>
      </c>
      <c r="I161" s="86">
        <f t="shared" si="37"/>
      </c>
      <c r="J161" s="87">
        <f t="shared" si="30"/>
      </c>
      <c r="K161" s="86">
        <f t="shared" si="31"/>
      </c>
      <c r="L161" s="87">
        <f>IF(ISNUMBER(A161),MARKAH!F117,"")</f>
      </c>
      <c r="M161" s="86">
        <f t="shared" si="38"/>
      </c>
      <c r="N161" s="87">
        <f t="shared" si="32"/>
      </c>
      <c r="O161" s="86">
        <f t="shared" si="33"/>
      </c>
      <c r="P161" s="86">
        <f t="shared" si="39"/>
      </c>
      <c r="Q161" s="87">
        <f t="shared" si="40"/>
      </c>
      <c r="R161" s="28">
        <f t="shared" si="34"/>
      </c>
      <c r="S161" s="28">
        <f t="shared" si="35"/>
      </c>
      <c r="T161" s="86">
        <f>IF(ISNUMBER(P161),MARKAH!H173,"")</f>
      </c>
      <c r="U161" s="86">
        <f>IF(ISNUMBER(P161),MARKAH!I115,"")</f>
      </c>
      <c r="V161" s="95">
        <f t="shared" si="41"/>
      </c>
    </row>
    <row r="162" spans="1:22" ht="15">
      <c r="A162" s="84">
        <f>IF(ISBLANK(MARKAH!A116),"",MARKAH!A116)</f>
      </c>
      <c r="B162" s="84">
        <f>IF(ISBLANK(MARKAH!B116),"",MARKAH!B116)</f>
      </c>
      <c r="C162" s="85">
        <f>IF(ISBLANK(MARKAH!C116),"",MARKAH!C116)</f>
      </c>
      <c r="D162" s="84">
        <f>IF(ISNUMBER(A162),MARKAH!D116,"")</f>
      </c>
      <c r="E162" s="86">
        <f t="shared" si="36"/>
      </c>
      <c r="F162" s="87">
        <f t="shared" si="28"/>
      </c>
      <c r="G162" s="86">
        <f t="shared" si="29"/>
      </c>
      <c r="H162" s="87">
        <f>IF(ISNUMBER(A162),MARKAH!E116,"")</f>
      </c>
      <c r="I162" s="86">
        <f t="shared" si="37"/>
      </c>
      <c r="J162" s="87">
        <f t="shared" si="30"/>
      </c>
      <c r="K162" s="86">
        <f t="shared" si="31"/>
      </c>
      <c r="L162" s="87">
        <f>IF(ISNUMBER(A162),MARKAH!F118,"")</f>
      </c>
      <c r="M162" s="86">
        <f t="shared" si="38"/>
      </c>
      <c r="N162" s="87">
        <f t="shared" si="32"/>
      </c>
      <c r="O162" s="86">
        <f t="shared" si="33"/>
      </c>
      <c r="P162" s="86">
        <f t="shared" si="39"/>
      </c>
      <c r="Q162" s="87">
        <f t="shared" si="40"/>
      </c>
      <c r="R162" s="28">
        <f t="shared" si="34"/>
      </c>
      <c r="S162" s="28">
        <f t="shared" si="35"/>
      </c>
      <c r="T162" s="86">
        <f>IF(ISNUMBER(P162),MARKAH!H174,"")</f>
      </c>
      <c r="U162" s="86">
        <f>IF(ISNUMBER(P162),MARKAH!I116,"")</f>
      </c>
      <c r="V162" s="95">
        <f t="shared" si="41"/>
      </c>
    </row>
    <row r="163" spans="1:22" ht="15">
      <c r="A163" s="84">
        <f>IF(ISBLANK(MARKAH!A117),"",MARKAH!A117)</f>
      </c>
      <c r="B163" s="84">
        <f>IF(ISBLANK(MARKAH!B117),"",MARKAH!B117)</f>
      </c>
      <c r="C163" s="85">
        <f>IF(ISBLANK(MARKAH!C117),"",MARKAH!C117)</f>
      </c>
      <c r="D163" s="84">
        <f>IF(ISNUMBER(A163),MARKAH!D117,"")</f>
      </c>
      <c r="E163" s="86">
        <f t="shared" si="36"/>
      </c>
      <c r="F163" s="87">
        <f t="shared" si="28"/>
      </c>
      <c r="G163" s="86">
        <f t="shared" si="29"/>
      </c>
      <c r="H163" s="87">
        <f>IF(ISNUMBER(A163),MARKAH!E117,"")</f>
      </c>
      <c r="I163" s="86">
        <f t="shared" si="37"/>
      </c>
      <c r="J163" s="87">
        <f t="shared" si="30"/>
      </c>
      <c r="K163" s="86">
        <f t="shared" si="31"/>
      </c>
      <c r="L163" s="87">
        <f>IF(ISNUMBER(A163),MARKAH!F119,"")</f>
      </c>
      <c r="M163" s="86">
        <f t="shared" si="38"/>
      </c>
      <c r="N163" s="87">
        <f t="shared" si="32"/>
      </c>
      <c r="O163" s="86">
        <f t="shared" si="33"/>
      </c>
      <c r="P163" s="86">
        <f t="shared" si="39"/>
      </c>
      <c r="Q163" s="87">
        <f t="shared" si="40"/>
      </c>
      <c r="R163" s="28">
        <f t="shared" si="34"/>
      </c>
      <c r="S163" s="28">
        <f t="shared" si="35"/>
      </c>
      <c r="T163" s="86">
        <f>IF(ISNUMBER(P163),MARKAH!H175,"")</f>
      </c>
      <c r="U163" s="86">
        <f>IF(ISNUMBER(P163),MARKAH!I117,"")</f>
      </c>
      <c r="V163" s="95">
        <f t="shared" si="41"/>
      </c>
    </row>
    <row r="164" spans="1:22" ht="15">
      <c r="A164" s="84">
        <f>IF(ISBLANK(MARKAH!A118),"",MARKAH!A118)</f>
      </c>
      <c r="B164" s="84">
        <f>IF(ISBLANK(MARKAH!B118),"",MARKAH!B118)</f>
      </c>
      <c r="C164" s="85">
        <f>IF(ISBLANK(MARKAH!C118),"",MARKAH!C118)</f>
      </c>
      <c r="D164" s="84">
        <f>IF(ISNUMBER(A164),MARKAH!D118,"")</f>
      </c>
      <c r="E164" s="86">
        <f t="shared" si="36"/>
      </c>
      <c r="F164" s="87">
        <f t="shared" si="28"/>
      </c>
      <c r="G164" s="86">
        <f t="shared" si="29"/>
      </c>
      <c r="H164" s="87">
        <f>IF(ISNUMBER(A164),MARKAH!E118,"")</f>
      </c>
      <c r="I164" s="86">
        <f t="shared" si="37"/>
      </c>
      <c r="J164" s="87">
        <f t="shared" si="30"/>
      </c>
      <c r="K164" s="86">
        <f t="shared" si="31"/>
      </c>
      <c r="L164" s="87">
        <f>IF(ISNUMBER(A164),MARKAH!F120,"")</f>
      </c>
      <c r="M164" s="86">
        <f t="shared" si="38"/>
      </c>
      <c r="N164" s="87">
        <f t="shared" si="32"/>
      </c>
      <c r="O164" s="86">
        <f t="shared" si="33"/>
      </c>
      <c r="P164" s="86">
        <f t="shared" si="39"/>
      </c>
      <c r="Q164" s="87">
        <f t="shared" si="40"/>
      </c>
      <c r="R164" s="28">
        <f t="shared" si="34"/>
      </c>
      <c r="S164" s="28">
        <f t="shared" si="35"/>
      </c>
      <c r="T164" s="86">
        <f>IF(ISNUMBER(P164),MARKAH!H176,"")</f>
      </c>
      <c r="U164" s="86">
        <f>IF(ISNUMBER(P164),MARKAH!I118,"")</f>
      </c>
      <c r="V164" s="95">
        <f t="shared" si="41"/>
      </c>
    </row>
    <row r="165" spans="1:22" ht="15">
      <c r="A165" s="84">
        <f>IF(ISBLANK(MARKAH!A119),"",MARKAH!A119)</f>
      </c>
      <c r="B165" s="84">
        <f>IF(ISBLANK(MARKAH!B119),"",MARKAH!B119)</f>
      </c>
      <c r="C165" s="85">
        <f>IF(ISBLANK(MARKAH!C119),"",MARKAH!C119)</f>
      </c>
      <c r="D165" s="84">
        <f>IF(ISNUMBER(A165),MARKAH!D119,"")</f>
      </c>
      <c r="E165" s="86">
        <f t="shared" si="36"/>
      </c>
      <c r="F165" s="87">
        <f t="shared" si="28"/>
      </c>
      <c r="G165" s="86">
        <f t="shared" si="29"/>
      </c>
      <c r="H165" s="87">
        <f>IF(ISNUMBER(A165),MARKAH!E119,"")</f>
      </c>
      <c r="I165" s="86">
        <f t="shared" si="37"/>
      </c>
      <c r="J165" s="87">
        <f t="shared" si="30"/>
      </c>
      <c r="K165" s="86">
        <f t="shared" si="31"/>
      </c>
      <c r="L165" s="87">
        <f>IF(ISNUMBER(A165),MARKAH!F121,"")</f>
      </c>
      <c r="M165" s="86">
        <f t="shared" si="38"/>
      </c>
      <c r="N165" s="87">
        <f t="shared" si="32"/>
      </c>
      <c r="O165" s="86">
        <f t="shared" si="33"/>
      </c>
      <c r="P165" s="86">
        <f t="shared" si="39"/>
      </c>
      <c r="Q165" s="87">
        <f t="shared" si="40"/>
      </c>
      <c r="R165" s="28">
        <f t="shared" si="34"/>
      </c>
      <c r="S165" s="28">
        <f t="shared" si="35"/>
      </c>
      <c r="T165" s="86">
        <f>IF(ISNUMBER(P165),MARKAH!H177,"")</f>
      </c>
      <c r="U165" s="86">
        <f>IF(ISNUMBER(P165),MARKAH!I119,"")</f>
      </c>
      <c r="V165" s="95">
        <f t="shared" si="41"/>
      </c>
    </row>
    <row r="166" spans="1:22" ht="15">
      <c r="A166" s="84">
        <f>IF(ISBLANK(MARKAH!A120),"",MARKAH!A120)</f>
      </c>
      <c r="B166" s="84">
        <f>IF(ISBLANK(MARKAH!B120),"",MARKAH!B120)</f>
      </c>
      <c r="C166" s="85">
        <f>IF(ISBLANK(MARKAH!C120),"",MARKAH!C120)</f>
      </c>
      <c r="D166" s="84">
        <f>IF(ISNUMBER(A166),MARKAH!D120,"")</f>
      </c>
      <c r="E166" s="86">
        <f t="shared" si="36"/>
      </c>
      <c r="F166" s="87">
        <f t="shared" si="28"/>
      </c>
      <c r="G166" s="86">
        <f t="shared" si="29"/>
      </c>
      <c r="H166" s="87">
        <f>IF(ISNUMBER(A166),MARKAH!E120,"")</f>
      </c>
      <c r="I166" s="86">
        <f t="shared" si="37"/>
      </c>
      <c r="J166" s="87">
        <f t="shared" si="30"/>
      </c>
      <c r="K166" s="86">
        <f t="shared" si="31"/>
      </c>
      <c r="L166" s="87">
        <f>IF(ISNUMBER(A166),MARKAH!F122,"")</f>
      </c>
      <c r="M166" s="86">
        <f t="shared" si="38"/>
      </c>
      <c r="N166" s="87">
        <f t="shared" si="32"/>
      </c>
      <c r="O166" s="86">
        <f t="shared" si="33"/>
      </c>
      <c r="P166" s="86">
        <f t="shared" si="39"/>
      </c>
      <c r="Q166" s="87">
        <f t="shared" si="40"/>
      </c>
      <c r="R166" s="28">
        <f t="shared" si="34"/>
      </c>
      <c r="S166" s="28">
        <f t="shared" si="35"/>
      </c>
      <c r="T166" s="86">
        <f>IF(ISNUMBER(P166),MARKAH!H178,"")</f>
      </c>
      <c r="U166" s="86">
        <f>IF(ISNUMBER(P166),MARKAH!I120,"")</f>
      </c>
      <c r="V166" s="95">
        <f t="shared" si="41"/>
      </c>
    </row>
    <row r="167" spans="1:22" ht="15">
      <c r="A167" s="84">
        <f>IF(ISBLANK(MARKAH!A121),"",MARKAH!A121)</f>
      </c>
      <c r="B167" s="84">
        <f>IF(ISBLANK(MARKAH!B121),"",MARKAH!B121)</f>
      </c>
      <c r="C167" s="85">
        <f>IF(ISBLANK(MARKAH!C121),"",MARKAH!C121)</f>
      </c>
      <c r="D167" s="84">
        <f>IF(ISNUMBER(A167),MARKAH!D121,"")</f>
      </c>
      <c r="E167" s="86">
        <f t="shared" si="36"/>
      </c>
      <c r="F167" s="87">
        <f t="shared" si="28"/>
      </c>
      <c r="G167" s="86">
        <f t="shared" si="29"/>
      </c>
      <c r="H167" s="87">
        <f>IF(ISNUMBER(A167),MARKAH!E121,"")</f>
      </c>
      <c r="I167" s="86">
        <f t="shared" si="37"/>
      </c>
      <c r="J167" s="87">
        <f t="shared" si="30"/>
      </c>
      <c r="K167" s="86">
        <f t="shared" si="31"/>
      </c>
      <c r="L167" s="87">
        <f>IF(ISNUMBER(A167),MARKAH!F123,"")</f>
      </c>
      <c r="M167" s="86">
        <f t="shared" si="38"/>
      </c>
      <c r="N167" s="87">
        <f t="shared" si="32"/>
      </c>
      <c r="O167" s="86">
        <f t="shared" si="33"/>
      </c>
      <c r="P167" s="86">
        <f t="shared" si="39"/>
      </c>
      <c r="Q167" s="87">
        <f t="shared" si="40"/>
      </c>
      <c r="R167" s="28">
        <f t="shared" si="34"/>
      </c>
      <c r="S167" s="28">
        <f t="shared" si="35"/>
      </c>
      <c r="T167" s="86">
        <f>IF(ISNUMBER(P167),MARKAH!H179,"")</f>
      </c>
      <c r="U167" s="86">
        <f>IF(ISNUMBER(P167),MARKAH!I121,"")</f>
      </c>
      <c r="V167" s="95">
        <f t="shared" si="41"/>
      </c>
    </row>
    <row r="168" spans="1:22" ht="15">
      <c r="A168" s="84">
        <f>IF(ISBLANK(MARKAH!A122),"",MARKAH!A122)</f>
      </c>
      <c r="B168" s="84">
        <f>IF(ISBLANK(MARKAH!B122),"",MARKAH!B122)</f>
      </c>
      <c r="C168" s="85">
        <f>IF(ISBLANK(MARKAH!C122),"",MARKAH!C122)</f>
      </c>
      <c r="D168" s="84">
        <f>IF(ISNUMBER(A168),MARKAH!D122,"")</f>
      </c>
      <c r="E168" s="86">
        <f t="shared" si="36"/>
      </c>
      <c r="F168" s="87">
        <f t="shared" si="28"/>
      </c>
      <c r="G168" s="86">
        <f t="shared" si="29"/>
      </c>
      <c r="H168" s="87">
        <f>IF(ISNUMBER(A168),MARKAH!E122,"")</f>
      </c>
      <c r="I168" s="86">
        <f t="shared" si="37"/>
      </c>
      <c r="J168" s="87">
        <f t="shared" si="30"/>
      </c>
      <c r="K168" s="86">
        <f t="shared" si="31"/>
      </c>
      <c r="L168" s="87">
        <f>IF(ISNUMBER(A168),MARKAH!F124,"")</f>
      </c>
      <c r="M168" s="86">
        <f t="shared" si="38"/>
      </c>
      <c r="N168" s="87">
        <f t="shared" si="32"/>
      </c>
      <c r="O168" s="86">
        <f t="shared" si="33"/>
      </c>
      <c r="P168" s="86">
        <f t="shared" si="39"/>
      </c>
      <c r="Q168" s="87">
        <f t="shared" si="40"/>
      </c>
      <c r="R168" s="28">
        <f t="shared" si="34"/>
      </c>
      <c r="S168" s="28">
        <f t="shared" si="35"/>
      </c>
      <c r="T168" s="86">
        <f>IF(ISNUMBER(P168),MARKAH!H180,"")</f>
      </c>
      <c r="U168" s="86">
        <f>IF(ISNUMBER(P168),MARKAH!I122,"")</f>
      </c>
      <c r="V168" s="95">
        <f t="shared" si="41"/>
      </c>
    </row>
    <row r="169" spans="1:22" ht="15">
      <c r="A169" s="84">
        <f>IF(ISBLANK(MARKAH!A123),"",MARKAH!A123)</f>
      </c>
      <c r="B169" s="84">
        <f>IF(ISBLANK(MARKAH!B123),"",MARKAH!B123)</f>
      </c>
      <c r="C169" s="85">
        <f>IF(ISBLANK(MARKAH!C123),"",MARKAH!C123)</f>
      </c>
      <c r="D169" s="84">
        <f>IF(ISNUMBER(A169),MARKAH!D123,"")</f>
      </c>
      <c r="E169" s="86">
        <f t="shared" si="36"/>
      </c>
      <c r="F169" s="87">
        <f t="shared" si="28"/>
      </c>
      <c r="G169" s="86">
        <f t="shared" si="29"/>
      </c>
      <c r="H169" s="87">
        <f>IF(ISNUMBER(A169),MARKAH!E123,"")</f>
      </c>
      <c r="I169" s="86">
        <f t="shared" si="37"/>
      </c>
      <c r="J169" s="87">
        <f t="shared" si="30"/>
      </c>
      <c r="K169" s="86">
        <f t="shared" si="31"/>
      </c>
      <c r="L169" s="87">
        <f>IF(ISNUMBER(A169),MARKAH!F125,"")</f>
      </c>
      <c r="M169" s="86">
        <f t="shared" si="38"/>
      </c>
      <c r="N169" s="87">
        <f t="shared" si="32"/>
      </c>
      <c r="O169" s="86">
        <f t="shared" si="33"/>
      </c>
      <c r="P169" s="86">
        <f t="shared" si="39"/>
      </c>
      <c r="Q169" s="87">
        <f t="shared" si="40"/>
      </c>
      <c r="R169" s="28">
        <f t="shared" si="34"/>
      </c>
      <c r="S169" s="28">
        <f t="shared" si="35"/>
      </c>
      <c r="T169" s="86">
        <f>IF(ISNUMBER(P169),MARKAH!H181,"")</f>
      </c>
      <c r="U169" s="86">
        <f>IF(ISNUMBER(P169),MARKAH!I123,"")</f>
      </c>
      <c r="V169" s="95">
        <f t="shared" si="41"/>
      </c>
    </row>
    <row r="170" spans="1:22" ht="15">
      <c r="A170" s="84">
        <f>IF(ISBLANK(MARKAH!A124),"",MARKAH!A124)</f>
      </c>
      <c r="B170" s="84">
        <f>IF(ISBLANK(MARKAH!B124),"",MARKAH!B124)</f>
      </c>
      <c r="C170" s="85">
        <f>IF(ISBLANK(MARKAH!C124),"",MARKAH!C124)</f>
      </c>
      <c r="D170" s="84">
        <f>IF(ISNUMBER(A170),MARKAH!D124,"")</f>
      </c>
      <c r="E170" s="86">
        <f t="shared" si="36"/>
      </c>
      <c r="F170" s="87">
        <f t="shared" si="28"/>
      </c>
      <c r="G170" s="86">
        <f t="shared" si="29"/>
      </c>
      <c r="H170" s="87">
        <f>IF(ISNUMBER(A170),MARKAH!E124,"")</f>
      </c>
      <c r="I170" s="86">
        <f t="shared" si="37"/>
      </c>
      <c r="J170" s="87">
        <f t="shared" si="30"/>
      </c>
      <c r="K170" s="86">
        <f t="shared" si="31"/>
      </c>
      <c r="L170" s="87">
        <f>IF(ISNUMBER(A170),MARKAH!F126,"")</f>
      </c>
      <c r="M170" s="86">
        <f t="shared" si="38"/>
      </c>
      <c r="N170" s="87">
        <f t="shared" si="32"/>
      </c>
      <c r="O170" s="86">
        <f t="shared" si="33"/>
      </c>
      <c r="P170" s="86">
        <f t="shared" si="39"/>
      </c>
      <c r="Q170" s="87">
        <f t="shared" si="40"/>
      </c>
      <c r="R170" s="28">
        <f t="shared" si="34"/>
      </c>
      <c r="S170" s="28">
        <f t="shared" si="35"/>
      </c>
      <c r="T170" s="86">
        <f>IF(ISNUMBER(P170),MARKAH!H182,"")</f>
      </c>
      <c r="U170" s="86">
        <f>IF(ISNUMBER(P170),MARKAH!I124,"")</f>
      </c>
      <c r="V170" s="95">
        <f t="shared" si="41"/>
      </c>
    </row>
    <row r="171" spans="1:22" ht="15">
      <c r="A171" s="84">
        <f>IF(ISBLANK(MARKAH!A125),"",MARKAH!A125)</f>
      </c>
      <c r="B171" s="84">
        <f>IF(ISBLANK(MARKAH!B125),"",MARKAH!B125)</f>
      </c>
      <c r="C171" s="85">
        <f>IF(ISBLANK(MARKAH!C125),"",MARKAH!C125)</f>
      </c>
      <c r="D171" s="84">
        <f>IF(ISNUMBER(A171),MARKAH!D125,"")</f>
      </c>
      <c r="E171" s="86">
        <f t="shared" si="36"/>
      </c>
      <c r="F171" s="87">
        <f t="shared" si="28"/>
      </c>
      <c r="G171" s="86">
        <f t="shared" si="29"/>
      </c>
      <c r="H171" s="87">
        <f>IF(ISNUMBER(A171),MARKAH!E125,"")</f>
      </c>
      <c r="I171" s="86">
        <f t="shared" si="37"/>
      </c>
      <c r="J171" s="87">
        <f t="shared" si="30"/>
      </c>
      <c r="K171" s="86">
        <f t="shared" si="31"/>
      </c>
      <c r="L171" s="87">
        <f>IF(ISNUMBER(A171),MARKAH!F127,"")</f>
      </c>
      <c r="M171" s="86">
        <f t="shared" si="38"/>
      </c>
      <c r="N171" s="87">
        <f t="shared" si="32"/>
      </c>
      <c r="O171" s="86">
        <f t="shared" si="33"/>
      </c>
      <c r="P171" s="86">
        <f t="shared" si="39"/>
      </c>
      <c r="Q171" s="87">
        <f t="shared" si="40"/>
      </c>
      <c r="R171" s="28">
        <f t="shared" si="34"/>
      </c>
      <c r="S171" s="28">
        <f t="shared" si="35"/>
      </c>
      <c r="T171" s="86">
        <f>IF(ISNUMBER(P171),MARKAH!H183,"")</f>
      </c>
      <c r="U171" s="86">
        <f>IF(ISNUMBER(P171),MARKAH!I125,"")</f>
      </c>
      <c r="V171" s="95">
        <f t="shared" si="41"/>
      </c>
    </row>
    <row r="172" spans="1:22" ht="15">
      <c r="A172" s="84">
        <f>IF(ISBLANK(MARKAH!A126),"",MARKAH!A126)</f>
      </c>
      <c r="B172" s="84">
        <f>IF(ISBLANK(MARKAH!B126),"",MARKAH!B126)</f>
      </c>
      <c r="C172" s="85">
        <f>IF(ISBLANK(MARKAH!C126),"",MARKAH!C126)</f>
      </c>
      <c r="D172" s="84">
        <f>IF(ISNUMBER(A172),MARKAH!D126,"")</f>
      </c>
      <c r="E172" s="86">
        <f t="shared" si="36"/>
      </c>
      <c r="F172" s="87">
        <f t="shared" si="28"/>
      </c>
      <c r="G172" s="86">
        <f t="shared" si="29"/>
      </c>
      <c r="H172" s="87">
        <f>IF(ISNUMBER(A172),MARKAH!E126,"")</f>
      </c>
      <c r="I172" s="86">
        <f t="shared" si="37"/>
      </c>
      <c r="J172" s="87">
        <f t="shared" si="30"/>
      </c>
      <c r="K172" s="86">
        <f t="shared" si="31"/>
      </c>
      <c r="L172" s="87">
        <f>IF(ISNUMBER(A172),MARKAH!F128,"")</f>
      </c>
      <c r="M172" s="86">
        <f t="shared" si="38"/>
      </c>
      <c r="N172" s="87">
        <f t="shared" si="32"/>
      </c>
      <c r="O172" s="86">
        <f t="shared" si="33"/>
      </c>
      <c r="P172" s="86">
        <f t="shared" si="39"/>
      </c>
      <c r="Q172" s="87">
        <f t="shared" si="40"/>
      </c>
      <c r="R172" s="28">
        <f t="shared" si="34"/>
      </c>
      <c r="S172" s="28">
        <f t="shared" si="35"/>
      </c>
      <c r="T172" s="86">
        <f>IF(ISNUMBER(P172),MARKAH!H184,"")</f>
      </c>
      <c r="U172" s="86">
        <f>IF(ISNUMBER(P172),MARKAH!I126,"")</f>
      </c>
      <c r="V172" s="95">
        <f t="shared" si="41"/>
      </c>
    </row>
    <row r="173" spans="1:22" ht="15">
      <c r="A173" s="84">
        <f>IF(ISBLANK(MARKAH!A127),"",MARKAH!A127)</f>
      </c>
      <c r="B173" s="84">
        <f>IF(ISBLANK(MARKAH!B127),"",MARKAH!B127)</f>
      </c>
      <c r="C173" s="85">
        <f>IF(ISBLANK(MARKAH!C127),"",MARKAH!C127)</f>
      </c>
      <c r="D173" s="84">
        <f>IF(ISNUMBER(A173),MARKAH!D127,"")</f>
      </c>
      <c r="E173" s="86">
        <f t="shared" si="36"/>
      </c>
      <c r="F173" s="87">
        <f t="shared" si="28"/>
      </c>
      <c r="G173" s="86">
        <f t="shared" si="29"/>
      </c>
      <c r="H173" s="87">
        <f>IF(ISNUMBER(A173),MARKAH!E127,"")</f>
      </c>
      <c r="I173" s="86">
        <f t="shared" si="37"/>
      </c>
      <c r="J173" s="87">
        <f t="shared" si="30"/>
      </c>
      <c r="K173" s="86">
        <f t="shared" si="31"/>
      </c>
      <c r="L173" s="87">
        <f>IF(ISNUMBER(A173),MARKAH!F129,"")</f>
      </c>
      <c r="M173" s="86">
        <f t="shared" si="38"/>
      </c>
      <c r="N173" s="87">
        <f t="shared" si="32"/>
      </c>
      <c r="O173" s="86">
        <f t="shared" si="33"/>
      </c>
      <c r="P173" s="86">
        <f t="shared" si="39"/>
      </c>
      <c r="Q173" s="87">
        <f t="shared" si="40"/>
      </c>
      <c r="R173" s="28">
        <f t="shared" si="34"/>
      </c>
      <c r="S173" s="28">
        <f t="shared" si="35"/>
      </c>
      <c r="T173" s="86">
        <f>IF(ISNUMBER(P173),MARKAH!H185,"")</f>
      </c>
      <c r="U173" s="86">
        <f>IF(ISNUMBER(P173),MARKAH!I127,"")</f>
      </c>
      <c r="V173" s="95">
        <f t="shared" si="41"/>
      </c>
    </row>
    <row r="174" spans="1:22" ht="15">
      <c r="A174" s="84">
        <f>IF(ISBLANK(MARKAH!A128),"",MARKAH!A128)</f>
      </c>
      <c r="B174" s="84">
        <f>IF(ISBLANK(MARKAH!B128),"",MARKAH!B128)</f>
      </c>
      <c r="C174" s="85">
        <f>IF(ISBLANK(MARKAH!C128),"",MARKAH!C128)</f>
      </c>
      <c r="D174" s="84">
        <f>IF(ISNUMBER(A174),MARKAH!D128,"")</f>
      </c>
      <c r="E174" s="86">
        <f t="shared" si="36"/>
      </c>
      <c r="F174" s="87">
        <f t="shared" si="28"/>
      </c>
      <c r="G174" s="86">
        <f t="shared" si="29"/>
      </c>
      <c r="H174" s="87">
        <f>IF(ISNUMBER(A174),MARKAH!E128,"")</f>
      </c>
      <c r="I174" s="86">
        <f t="shared" si="37"/>
      </c>
      <c r="J174" s="87">
        <f t="shared" si="30"/>
      </c>
      <c r="K174" s="86">
        <f t="shared" si="31"/>
      </c>
      <c r="L174" s="87">
        <f>IF(ISNUMBER(A174),MARKAH!F130,"")</f>
      </c>
      <c r="M174" s="86">
        <f t="shared" si="38"/>
      </c>
      <c r="N174" s="87">
        <f t="shared" si="32"/>
      </c>
      <c r="O174" s="86">
        <f t="shared" si="33"/>
      </c>
      <c r="P174" s="86">
        <f t="shared" si="39"/>
      </c>
      <c r="Q174" s="87">
        <f t="shared" si="40"/>
      </c>
      <c r="R174" s="28">
        <f t="shared" si="34"/>
      </c>
      <c r="S174" s="28">
        <f t="shared" si="35"/>
      </c>
      <c r="T174" s="86">
        <f>IF(ISNUMBER(P174),MARKAH!H186,"")</f>
      </c>
      <c r="U174" s="86">
        <f>IF(ISNUMBER(P174),MARKAH!I128,"")</f>
      </c>
      <c r="V174" s="95">
        <f t="shared" si="41"/>
      </c>
    </row>
    <row r="175" spans="1:22" ht="15">
      <c r="A175" s="84">
        <f>IF(ISBLANK(MARKAH!A129),"",MARKAH!A129)</f>
      </c>
      <c r="B175" s="84">
        <f>IF(ISBLANK(MARKAH!B129),"",MARKAH!B129)</f>
      </c>
      <c r="C175" s="85">
        <f>IF(ISBLANK(MARKAH!C129),"",MARKAH!C129)</f>
      </c>
      <c r="D175" s="84">
        <f>IF(ISNUMBER(A175),MARKAH!D129,"")</f>
      </c>
      <c r="E175" s="86">
        <f t="shared" si="36"/>
      </c>
      <c r="F175" s="87">
        <f t="shared" si="28"/>
      </c>
      <c r="G175" s="86">
        <f t="shared" si="29"/>
      </c>
      <c r="H175" s="87">
        <f>IF(ISNUMBER(A175),MARKAH!E129,"")</f>
      </c>
      <c r="I175" s="86">
        <f t="shared" si="37"/>
      </c>
      <c r="J175" s="87">
        <f t="shared" si="30"/>
      </c>
      <c r="K175" s="86">
        <f t="shared" si="31"/>
      </c>
      <c r="L175" s="87">
        <f>IF(ISNUMBER(A175),MARKAH!F131,"")</f>
      </c>
      <c r="M175" s="86">
        <f t="shared" si="38"/>
      </c>
      <c r="N175" s="87">
        <f t="shared" si="32"/>
      </c>
      <c r="O175" s="86">
        <f t="shared" si="33"/>
      </c>
      <c r="P175" s="86">
        <f t="shared" si="39"/>
      </c>
      <c r="Q175" s="87">
        <f t="shared" si="40"/>
      </c>
      <c r="R175" s="28">
        <f t="shared" si="34"/>
      </c>
      <c r="S175" s="28">
        <f t="shared" si="35"/>
      </c>
      <c r="T175" s="86">
        <f>IF(ISNUMBER(P175),MARKAH!H187,"")</f>
      </c>
      <c r="U175" s="86">
        <f>IF(ISNUMBER(P175),MARKAH!I129,"")</f>
      </c>
      <c r="V175" s="95">
        <f t="shared" si="41"/>
      </c>
    </row>
    <row r="176" spans="1:22" ht="15">
      <c r="A176" s="84">
        <f>IF(ISBLANK(MARKAH!A130),"",MARKAH!A130)</f>
      </c>
      <c r="B176" s="84">
        <f>IF(ISBLANK(MARKAH!B130),"",MARKAH!B130)</f>
      </c>
      <c r="C176" s="85">
        <f>IF(ISBLANK(MARKAH!C130),"",MARKAH!C130)</f>
      </c>
      <c r="D176" s="84">
        <f>IF(ISNUMBER(A176),MARKAH!D130,"")</f>
      </c>
      <c r="E176" s="86">
        <f t="shared" si="36"/>
      </c>
      <c r="F176" s="87">
        <f t="shared" si="28"/>
      </c>
      <c r="G176" s="86">
        <f t="shared" si="29"/>
      </c>
      <c r="H176" s="87">
        <f>IF(ISNUMBER(A176),MARKAH!E130,"")</f>
      </c>
      <c r="I176" s="86">
        <f t="shared" si="37"/>
      </c>
      <c r="J176" s="87">
        <f t="shared" si="30"/>
      </c>
      <c r="K176" s="86">
        <f t="shared" si="31"/>
      </c>
      <c r="L176" s="87">
        <f>IF(ISNUMBER(A176),MARKAH!F132,"")</f>
      </c>
      <c r="M176" s="86">
        <f t="shared" si="38"/>
      </c>
      <c r="N176" s="87">
        <f t="shared" si="32"/>
      </c>
      <c r="O176" s="86">
        <f t="shared" si="33"/>
      </c>
      <c r="P176" s="86">
        <f t="shared" si="39"/>
      </c>
      <c r="Q176" s="87">
        <f t="shared" si="40"/>
      </c>
      <c r="R176" s="28">
        <f t="shared" si="34"/>
      </c>
      <c r="S176" s="28">
        <f t="shared" si="35"/>
      </c>
      <c r="T176" s="86">
        <f>IF(ISNUMBER(P176),MARKAH!H188,"")</f>
      </c>
      <c r="U176" s="86">
        <f>IF(ISNUMBER(P176),MARKAH!I130,"")</f>
      </c>
      <c r="V176" s="95">
        <f t="shared" si="41"/>
      </c>
    </row>
    <row r="177" spans="1:22" ht="15">
      <c r="A177" s="84">
        <f>IF(ISBLANK(MARKAH!A131),"",MARKAH!A131)</f>
      </c>
      <c r="B177" s="84">
        <f>IF(ISBLANK(MARKAH!B131),"",MARKAH!B131)</f>
      </c>
      <c r="C177" s="85">
        <f>IF(ISBLANK(MARKAH!C131),"",MARKAH!C131)</f>
      </c>
      <c r="D177" s="84">
        <f>IF(ISNUMBER(A177),MARKAH!D131,"")</f>
      </c>
      <c r="E177" s="86">
        <f t="shared" si="36"/>
      </c>
      <c r="F177" s="87">
        <f t="shared" si="28"/>
      </c>
      <c r="G177" s="86">
        <f t="shared" si="29"/>
      </c>
      <c r="H177" s="87">
        <f>IF(ISNUMBER(A177),MARKAH!E131,"")</f>
      </c>
      <c r="I177" s="86">
        <f t="shared" si="37"/>
      </c>
      <c r="J177" s="87">
        <f t="shared" si="30"/>
      </c>
      <c r="K177" s="86">
        <f t="shared" si="31"/>
      </c>
      <c r="L177" s="87">
        <f>IF(ISNUMBER(A177),MARKAH!F133,"")</f>
      </c>
      <c r="M177" s="86">
        <f t="shared" si="38"/>
      </c>
      <c r="N177" s="87">
        <f t="shared" si="32"/>
      </c>
      <c r="O177" s="86">
        <f t="shared" si="33"/>
      </c>
      <c r="P177" s="86">
        <f t="shared" si="39"/>
      </c>
      <c r="Q177" s="87">
        <f t="shared" si="40"/>
      </c>
      <c r="R177" s="28">
        <f t="shared" si="34"/>
      </c>
      <c r="S177" s="28">
        <f t="shared" si="35"/>
      </c>
      <c r="T177" s="86">
        <f>IF(ISNUMBER(P177),MARKAH!H189,"")</f>
      </c>
      <c r="U177" s="86">
        <f>IF(ISNUMBER(P177),MARKAH!I131,"")</f>
      </c>
      <c r="V177" s="95">
        <f t="shared" si="41"/>
      </c>
    </row>
    <row r="178" spans="1:22" ht="15">
      <c r="A178" s="84">
        <f>IF(ISBLANK(MARKAH!A132),"",MARKAH!A132)</f>
      </c>
      <c r="B178" s="84">
        <f>IF(ISBLANK(MARKAH!B132),"",MARKAH!B132)</f>
      </c>
      <c r="C178" s="85">
        <f>IF(ISBLANK(MARKAH!C132),"",MARKAH!C132)</f>
      </c>
      <c r="D178" s="84">
        <f>IF(ISNUMBER(A178),MARKAH!D132,"")</f>
      </c>
      <c r="E178" s="86">
        <f t="shared" si="36"/>
      </c>
      <c r="F178" s="87">
        <f t="shared" si="28"/>
      </c>
      <c r="G178" s="86">
        <f t="shared" si="29"/>
      </c>
      <c r="H178" s="87">
        <f>IF(ISNUMBER(A178),MARKAH!E132,"")</f>
      </c>
      <c r="I178" s="86">
        <f t="shared" si="37"/>
      </c>
      <c r="J178" s="87">
        <f t="shared" si="30"/>
      </c>
      <c r="K178" s="86">
        <f t="shared" si="31"/>
      </c>
      <c r="L178" s="87">
        <f>IF(ISNUMBER(A178),MARKAH!F134,"")</f>
      </c>
      <c r="M178" s="86">
        <f t="shared" si="38"/>
      </c>
      <c r="N178" s="87">
        <f t="shared" si="32"/>
      </c>
      <c r="O178" s="86">
        <f t="shared" si="33"/>
      </c>
      <c r="P178" s="86">
        <f t="shared" si="39"/>
      </c>
      <c r="Q178" s="87">
        <f t="shared" si="40"/>
      </c>
      <c r="R178" s="28">
        <f t="shared" si="34"/>
      </c>
      <c r="S178" s="28">
        <f t="shared" si="35"/>
      </c>
      <c r="T178" s="86">
        <f>IF(ISNUMBER(P178),MARKAH!H190,"")</f>
      </c>
      <c r="U178" s="86">
        <f>IF(ISNUMBER(P178),MARKAH!I132,"")</f>
      </c>
      <c r="V178" s="95">
        <f t="shared" si="41"/>
      </c>
    </row>
    <row r="179" spans="1:22" ht="15">
      <c r="A179" s="84">
        <f>IF(ISBLANK(MARKAH!A133),"",MARKAH!A133)</f>
      </c>
      <c r="B179" s="84">
        <f>IF(ISBLANK(MARKAH!B133),"",MARKAH!B133)</f>
      </c>
      <c r="C179" s="85">
        <f>IF(ISBLANK(MARKAH!C133),"",MARKAH!C133)</f>
      </c>
      <c r="D179" s="84">
        <f>IF(ISNUMBER(A179),MARKAH!D133,"")</f>
      </c>
      <c r="E179" s="86">
        <f t="shared" si="36"/>
      </c>
      <c r="F179" s="87">
        <f t="shared" si="28"/>
      </c>
      <c r="G179" s="86">
        <f t="shared" si="29"/>
      </c>
      <c r="H179" s="87">
        <f>IF(ISNUMBER(A179),MARKAH!E133,"")</f>
      </c>
      <c r="I179" s="86">
        <f t="shared" si="37"/>
      </c>
      <c r="J179" s="87">
        <f t="shared" si="30"/>
      </c>
      <c r="K179" s="86">
        <f t="shared" si="31"/>
      </c>
      <c r="L179" s="87">
        <f>IF(ISNUMBER(A179),MARKAH!F135,"")</f>
      </c>
      <c r="M179" s="86">
        <f t="shared" si="38"/>
      </c>
      <c r="N179" s="87">
        <f t="shared" si="32"/>
      </c>
      <c r="O179" s="86">
        <f t="shared" si="33"/>
      </c>
      <c r="P179" s="86">
        <f t="shared" si="39"/>
      </c>
      <c r="Q179" s="87">
        <f t="shared" si="40"/>
      </c>
      <c r="R179" s="28">
        <f t="shared" si="34"/>
      </c>
      <c r="S179" s="28">
        <f t="shared" si="35"/>
      </c>
      <c r="T179" s="86">
        <f>IF(ISNUMBER(P179),MARKAH!H191,"")</f>
      </c>
      <c r="U179" s="86">
        <f>IF(ISNUMBER(P179),MARKAH!I133,"")</f>
      </c>
      <c r="V179" s="95">
        <f t="shared" si="41"/>
      </c>
    </row>
    <row r="180" spans="1:22" ht="15">
      <c r="A180" s="84">
        <f>IF(ISBLANK(MARKAH!A134),"",MARKAH!A134)</f>
      </c>
      <c r="B180" s="84">
        <f>IF(ISBLANK(MARKAH!B134),"",MARKAH!B134)</f>
      </c>
      <c r="C180" s="85">
        <f>IF(ISBLANK(MARKAH!C134),"",MARKAH!C134)</f>
      </c>
      <c r="D180" s="84">
        <f>IF(ISNUMBER(A180),MARKAH!D134,"")</f>
      </c>
      <c r="E180" s="86">
        <f t="shared" si="36"/>
      </c>
      <c r="F180" s="87">
        <f t="shared" si="28"/>
      </c>
      <c r="G180" s="86">
        <f t="shared" si="29"/>
      </c>
      <c r="H180" s="87">
        <f>IF(ISNUMBER(A180),MARKAH!E134,"")</f>
      </c>
      <c r="I180" s="86">
        <f t="shared" si="37"/>
      </c>
      <c r="J180" s="87">
        <f t="shared" si="30"/>
      </c>
      <c r="K180" s="86">
        <f t="shared" si="31"/>
      </c>
      <c r="L180" s="87">
        <f>IF(ISNUMBER(A180),MARKAH!F136,"")</f>
      </c>
      <c r="M180" s="86">
        <f t="shared" si="38"/>
      </c>
      <c r="N180" s="87">
        <f t="shared" si="32"/>
      </c>
      <c r="O180" s="86">
        <f t="shared" si="33"/>
      </c>
      <c r="P180" s="86">
        <f t="shared" si="39"/>
      </c>
      <c r="Q180" s="87">
        <f t="shared" si="40"/>
      </c>
      <c r="R180" s="28">
        <f t="shared" si="34"/>
      </c>
      <c r="S180" s="28">
        <f t="shared" si="35"/>
      </c>
      <c r="T180" s="86">
        <f>IF(ISNUMBER(P180),MARKAH!H192,"")</f>
      </c>
      <c r="U180" s="86">
        <f>IF(ISNUMBER(P180),MARKAH!I134,"")</f>
      </c>
      <c r="V180" s="95">
        <f t="shared" si="41"/>
      </c>
    </row>
    <row r="181" spans="1:22" ht="15">
      <c r="A181" s="84">
        <f>IF(ISBLANK(MARKAH!A135),"",MARKAH!A135)</f>
      </c>
      <c r="B181" s="84">
        <f>IF(ISBLANK(MARKAH!B135),"",MARKAH!B135)</f>
      </c>
      <c r="C181" s="85">
        <f>IF(ISBLANK(MARKAH!C135),"",MARKAH!C135)</f>
      </c>
      <c r="D181" s="84">
        <f>IF(ISNUMBER(A181),MARKAH!D135,"")</f>
      </c>
      <c r="E181" s="86">
        <f t="shared" si="36"/>
      </c>
      <c r="F181" s="87">
        <f t="shared" si="28"/>
      </c>
      <c r="G181" s="86">
        <f t="shared" si="29"/>
      </c>
      <c r="H181" s="87">
        <f>IF(ISNUMBER(A181),MARKAH!E135,"")</f>
      </c>
      <c r="I181" s="86">
        <f t="shared" si="37"/>
      </c>
      <c r="J181" s="87">
        <f t="shared" si="30"/>
      </c>
      <c r="K181" s="86">
        <f t="shared" si="31"/>
      </c>
      <c r="L181" s="87">
        <f>IF(ISNUMBER(A181),MARKAH!F137,"")</f>
      </c>
      <c r="M181" s="86">
        <f t="shared" si="38"/>
      </c>
      <c r="N181" s="87">
        <f t="shared" si="32"/>
      </c>
      <c r="O181" s="86">
        <f t="shared" si="33"/>
      </c>
      <c r="P181" s="86">
        <f t="shared" si="39"/>
      </c>
      <c r="Q181" s="87">
        <f t="shared" si="40"/>
      </c>
      <c r="R181" s="28">
        <f t="shared" si="34"/>
      </c>
      <c r="S181" s="28">
        <f t="shared" si="35"/>
      </c>
      <c r="T181" s="86">
        <f>IF(ISNUMBER(P181),MARKAH!H193,"")</f>
      </c>
      <c r="U181" s="86">
        <f>IF(ISNUMBER(P181),MARKAH!I135,"")</f>
      </c>
      <c r="V181" s="95">
        <f t="shared" si="41"/>
      </c>
    </row>
    <row r="182" spans="1:22" ht="15">
      <c r="A182" s="84">
        <f>IF(ISBLANK(MARKAH!A136),"",MARKAH!A136)</f>
      </c>
      <c r="B182" s="84">
        <f>IF(ISBLANK(MARKAH!B136),"",MARKAH!B136)</f>
      </c>
      <c r="C182" s="85">
        <f>IF(ISBLANK(MARKAH!C136),"",MARKAH!C136)</f>
      </c>
      <c r="D182" s="84">
        <f>IF(ISNUMBER(A182),MARKAH!D136,"")</f>
      </c>
      <c r="E182" s="86">
        <f t="shared" si="36"/>
      </c>
      <c r="F182" s="87">
        <f t="shared" si="28"/>
      </c>
      <c r="G182" s="86">
        <f t="shared" si="29"/>
      </c>
      <c r="H182" s="87">
        <f>IF(ISNUMBER(A182),MARKAH!E136,"")</f>
      </c>
      <c r="I182" s="86">
        <f t="shared" si="37"/>
      </c>
      <c r="J182" s="87">
        <f t="shared" si="30"/>
      </c>
      <c r="K182" s="86">
        <f t="shared" si="31"/>
      </c>
      <c r="L182" s="87">
        <f>IF(ISNUMBER(A182),MARKAH!F138,"")</f>
      </c>
      <c r="M182" s="86">
        <f t="shared" si="38"/>
      </c>
      <c r="N182" s="87">
        <f t="shared" si="32"/>
      </c>
      <c r="O182" s="86">
        <f t="shared" si="33"/>
      </c>
      <c r="P182" s="86">
        <f t="shared" si="39"/>
      </c>
      <c r="Q182" s="87">
        <f t="shared" si="40"/>
      </c>
      <c r="R182" s="28">
        <f t="shared" si="34"/>
      </c>
      <c r="S182" s="28">
        <f t="shared" si="35"/>
      </c>
      <c r="T182" s="86">
        <f>IF(ISNUMBER(P182),MARKAH!H194,"")</f>
      </c>
      <c r="U182" s="86">
        <f>IF(ISNUMBER(P182),MARKAH!I136,"")</f>
      </c>
      <c r="V182" s="95">
        <f t="shared" si="41"/>
      </c>
    </row>
    <row r="183" spans="1:22" ht="15">
      <c r="A183" s="84">
        <f>IF(ISBLANK(MARKAH!A137),"",MARKAH!A137)</f>
      </c>
      <c r="B183" s="84">
        <f>IF(ISBLANK(MARKAH!B137),"",MARKAH!B137)</f>
      </c>
      <c r="C183" s="85">
        <f>IF(ISBLANK(MARKAH!C137),"",MARKAH!C137)</f>
      </c>
      <c r="D183" s="84">
        <f>IF(ISNUMBER(A183),MARKAH!D137,"")</f>
      </c>
      <c r="E183" s="86">
        <f t="shared" si="36"/>
      </c>
      <c r="F183" s="87">
        <f t="shared" si="28"/>
      </c>
      <c r="G183" s="86">
        <f t="shared" si="29"/>
      </c>
      <c r="H183" s="87">
        <f>IF(ISNUMBER(A183),MARKAH!E137,"")</f>
      </c>
      <c r="I183" s="86">
        <f t="shared" si="37"/>
      </c>
      <c r="J183" s="87">
        <f t="shared" si="30"/>
      </c>
      <c r="K183" s="86">
        <f t="shared" si="31"/>
      </c>
      <c r="L183" s="87">
        <f>IF(ISNUMBER(A183),MARKAH!F139,"")</f>
      </c>
      <c r="M183" s="86">
        <f t="shared" si="38"/>
      </c>
      <c r="N183" s="87">
        <f t="shared" si="32"/>
      </c>
      <c r="O183" s="86">
        <f t="shared" si="33"/>
      </c>
      <c r="P183" s="86">
        <f t="shared" si="39"/>
      </c>
      <c r="Q183" s="87">
        <f t="shared" si="40"/>
      </c>
      <c r="R183" s="28">
        <f t="shared" si="34"/>
      </c>
      <c r="S183" s="28">
        <f t="shared" si="35"/>
      </c>
      <c r="T183" s="86">
        <f>IF(ISNUMBER(P183),MARKAH!H195,"")</f>
      </c>
      <c r="U183" s="86">
        <f>IF(ISNUMBER(P183),MARKAH!I137,"")</f>
      </c>
      <c r="V183" s="95">
        <f t="shared" si="41"/>
      </c>
    </row>
    <row r="184" spans="1:22" ht="15">
      <c r="A184" s="84">
        <f>IF(ISBLANK(MARKAH!A138),"",MARKAH!A138)</f>
      </c>
      <c r="B184" s="84">
        <f>IF(ISBLANK(MARKAH!B138),"",MARKAH!B138)</f>
      </c>
      <c r="C184" s="85">
        <f>IF(ISBLANK(MARKAH!C138),"",MARKAH!C138)</f>
      </c>
      <c r="D184" s="84">
        <f>IF(ISNUMBER(A184),MARKAH!D138,"")</f>
      </c>
      <c r="E184" s="86">
        <f t="shared" si="36"/>
      </c>
      <c r="F184" s="87">
        <f t="shared" si="28"/>
      </c>
      <c r="G184" s="86">
        <f t="shared" si="29"/>
      </c>
      <c r="H184" s="87">
        <f>IF(ISNUMBER(A184),MARKAH!E138,"")</f>
      </c>
      <c r="I184" s="86">
        <f t="shared" si="37"/>
      </c>
      <c r="J184" s="87">
        <f t="shared" si="30"/>
      </c>
      <c r="K184" s="86">
        <f t="shared" si="31"/>
      </c>
      <c r="L184" s="87">
        <f>IF(ISNUMBER(A184),MARKAH!F140,"")</f>
      </c>
      <c r="M184" s="86">
        <f t="shared" si="38"/>
      </c>
      <c r="N184" s="87">
        <f t="shared" si="32"/>
      </c>
      <c r="O184" s="86">
        <f t="shared" si="33"/>
      </c>
      <c r="P184" s="86">
        <f t="shared" si="39"/>
      </c>
      <c r="Q184" s="87">
        <f t="shared" si="40"/>
      </c>
      <c r="R184" s="28">
        <f t="shared" si="34"/>
      </c>
      <c r="S184" s="28">
        <f t="shared" si="35"/>
      </c>
      <c r="T184" s="86">
        <f>IF(ISNUMBER(P184),MARKAH!H196,"")</f>
      </c>
      <c r="U184" s="86">
        <f>IF(ISNUMBER(P184),MARKAH!I138,"")</f>
      </c>
      <c r="V184" s="95">
        <f t="shared" si="41"/>
      </c>
    </row>
    <row r="185" spans="1:22" ht="15">
      <c r="A185" s="84">
        <f>IF(ISBLANK(MARKAH!A139),"",MARKAH!A139)</f>
      </c>
      <c r="B185" s="84">
        <f>IF(ISBLANK(MARKAH!B139),"",MARKAH!B139)</f>
      </c>
      <c r="C185" s="85">
        <f>IF(ISBLANK(MARKAH!C139),"",MARKAH!C139)</f>
      </c>
      <c r="D185" s="84">
        <f>IF(ISNUMBER(A185),MARKAH!D139,"")</f>
      </c>
      <c r="E185" s="86">
        <f t="shared" si="36"/>
      </c>
      <c r="F185" s="87">
        <f t="shared" si="28"/>
      </c>
      <c r="G185" s="86">
        <f t="shared" si="29"/>
      </c>
      <c r="H185" s="87">
        <f>IF(ISNUMBER(A185),MARKAH!E139,"")</f>
      </c>
      <c r="I185" s="86">
        <f t="shared" si="37"/>
      </c>
      <c r="J185" s="87">
        <f t="shared" si="30"/>
      </c>
      <c r="K185" s="86">
        <f t="shared" si="31"/>
      </c>
      <c r="L185" s="87">
        <f>IF(ISNUMBER(A185),MARKAH!F141,"")</f>
      </c>
      <c r="M185" s="86">
        <f t="shared" si="38"/>
      </c>
      <c r="N185" s="87">
        <f t="shared" si="32"/>
      </c>
      <c r="O185" s="86">
        <f t="shared" si="33"/>
      </c>
      <c r="P185" s="86">
        <f t="shared" si="39"/>
      </c>
      <c r="Q185" s="87">
        <f t="shared" si="40"/>
      </c>
      <c r="R185" s="28">
        <f t="shared" si="34"/>
      </c>
      <c r="S185" s="28">
        <f t="shared" si="35"/>
      </c>
      <c r="T185" s="86">
        <f>IF(ISNUMBER(P185),MARKAH!H197,"")</f>
      </c>
      <c r="U185" s="86">
        <f>IF(ISNUMBER(P185),MARKAH!I139,"")</f>
      </c>
      <c r="V185" s="95">
        <f t="shared" si="41"/>
      </c>
    </row>
    <row r="186" spans="1:22" ht="15">
      <c r="A186" s="84">
        <f>IF(ISBLANK(MARKAH!A140),"",MARKAH!A140)</f>
      </c>
      <c r="B186" s="84">
        <f>IF(ISBLANK(MARKAH!B140),"",MARKAH!B140)</f>
      </c>
      <c r="C186" s="85">
        <f>IF(ISBLANK(MARKAH!C140),"",MARKAH!C140)</f>
      </c>
      <c r="D186" s="84">
        <f>IF(ISNUMBER(A186),MARKAH!D140,"")</f>
      </c>
      <c r="E186" s="86">
        <f t="shared" si="36"/>
      </c>
      <c r="F186" s="87">
        <f t="shared" si="28"/>
      </c>
      <c r="G186" s="86">
        <f t="shared" si="29"/>
      </c>
      <c r="H186" s="87">
        <f>IF(ISNUMBER(A186),MARKAH!E140,"")</f>
      </c>
      <c r="I186" s="86">
        <f t="shared" si="37"/>
      </c>
      <c r="J186" s="87">
        <f t="shared" si="30"/>
      </c>
      <c r="K186" s="86">
        <f t="shared" si="31"/>
      </c>
      <c r="L186" s="87">
        <f>IF(ISNUMBER(A186),MARKAH!F142,"")</f>
      </c>
      <c r="M186" s="86">
        <f t="shared" si="38"/>
      </c>
      <c r="N186" s="87">
        <f t="shared" si="32"/>
      </c>
      <c r="O186" s="86">
        <f t="shared" si="33"/>
      </c>
      <c r="P186" s="86">
        <f t="shared" si="39"/>
      </c>
      <c r="Q186" s="87">
        <f t="shared" si="40"/>
      </c>
      <c r="R186" s="28">
        <f t="shared" si="34"/>
      </c>
      <c r="S186" s="28">
        <f t="shared" si="35"/>
      </c>
      <c r="T186" s="86">
        <f>IF(ISNUMBER(P186),MARKAH!H198,"")</f>
      </c>
      <c r="U186" s="86">
        <f>IF(ISNUMBER(P186),MARKAH!I140,"")</f>
      </c>
      <c r="V186" s="95">
        <f t="shared" si="41"/>
      </c>
    </row>
    <row r="187" spans="1:22" ht="15">
      <c r="A187" s="84">
        <f>IF(ISBLANK(MARKAH!A141),"",MARKAH!A141)</f>
      </c>
      <c r="B187" s="84">
        <f>IF(ISBLANK(MARKAH!B141),"",MARKAH!B141)</f>
      </c>
      <c r="C187" s="85">
        <f>IF(ISBLANK(MARKAH!C141),"",MARKAH!C141)</f>
      </c>
      <c r="D187" s="84">
        <f>IF(ISNUMBER(A187),MARKAH!D141,"")</f>
      </c>
      <c r="E187" s="86">
        <f t="shared" si="36"/>
      </c>
      <c r="F187" s="87">
        <f t="shared" si="28"/>
      </c>
      <c r="G187" s="86">
        <f t="shared" si="29"/>
      </c>
      <c r="H187" s="87">
        <f>IF(ISNUMBER(A187),MARKAH!E141,"")</f>
      </c>
      <c r="I187" s="86">
        <f t="shared" si="37"/>
      </c>
      <c r="J187" s="87">
        <f t="shared" si="30"/>
      </c>
      <c r="K187" s="86">
        <f t="shared" si="31"/>
      </c>
      <c r="L187" s="87">
        <f>IF(ISNUMBER(A187),MARKAH!F143,"")</f>
      </c>
      <c r="M187" s="86">
        <f t="shared" si="38"/>
      </c>
      <c r="N187" s="87">
        <f t="shared" si="32"/>
      </c>
      <c r="O187" s="86">
        <f t="shared" si="33"/>
      </c>
      <c r="P187" s="86">
        <f t="shared" si="39"/>
      </c>
      <c r="Q187" s="87">
        <f t="shared" si="40"/>
      </c>
      <c r="R187" s="28">
        <f t="shared" si="34"/>
      </c>
      <c r="S187" s="28">
        <f t="shared" si="35"/>
      </c>
      <c r="T187" s="86">
        <f>IF(ISNUMBER(P187),MARKAH!H199,"")</f>
      </c>
      <c r="U187" s="86">
        <f>IF(ISNUMBER(P187),MARKAH!I141,"")</f>
      </c>
      <c r="V187" s="95">
        <f t="shared" si="41"/>
      </c>
    </row>
    <row r="188" spans="1:22" ht="15">
      <c r="A188" s="84">
        <f>IF(ISBLANK(MARKAH!A142),"",MARKAH!A142)</f>
      </c>
      <c r="B188" s="84">
        <f>IF(ISBLANK(MARKAH!B142),"",MARKAH!B142)</f>
      </c>
      <c r="C188" s="85">
        <f>IF(ISBLANK(MARKAH!C142),"",MARKAH!C142)</f>
      </c>
      <c r="D188" s="84">
        <f>IF(ISNUMBER(A188),MARKAH!D142,"")</f>
      </c>
      <c r="E188" s="86">
        <f t="shared" si="36"/>
      </c>
      <c r="F188" s="87">
        <f t="shared" si="28"/>
      </c>
      <c r="G188" s="86">
        <f t="shared" si="29"/>
      </c>
      <c r="H188" s="87">
        <f>IF(ISNUMBER(A188),MARKAH!E142,"")</f>
      </c>
      <c r="I188" s="86">
        <f t="shared" si="37"/>
      </c>
      <c r="J188" s="87">
        <f t="shared" si="30"/>
      </c>
      <c r="K188" s="86">
        <f t="shared" si="31"/>
      </c>
      <c r="L188" s="87">
        <f>IF(ISNUMBER(A188),MARKAH!F144,"")</f>
      </c>
      <c r="M188" s="86">
        <f t="shared" si="38"/>
      </c>
      <c r="N188" s="87">
        <f t="shared" si="32"/>
      </c>
      <c r="O188" s="86">
        <f t="shared" si="33"/>
      </c>
      <c r="P188" s="86">
        <f t="shared" si="39"/>
      </c>
      <c r="Q188" s="87">
        <f t="shared" si="40"/>
      </c>
      <c r="R188" s="28">
        <f t="shared" si="34"/>
      </c>
      <c r="S188" s="28">
        <f t="shared" si="35"/>
      </c>
      <c r="T188" s="86">
        <f>IF(ISNUMBER(P188),MARKAH!H200,"")</f>
      </c>
      <c r="U188" s="86">
        <f>IF(ISNUMBER(P188),MARKAH!I142,"")</f>
      </c>
      <c r="V188" s="95">
        <f t="shared" si="41"/>
      </c>
    </row>
    <row r="189" spans="1:22" ht="15">
      <c r="A189" s="84">
        <f>IF(ISBLANK(MARKAH!A143),"",MARKAH!A143)</f>
      </c>
      <c r="B189" s="84">
        <f>IF(ISBLANK(MARKAH!B143),"",MARKAH!B143)</f>
      </c>
      <c r="C189" s="85">
        <f>IF(ISBLANK(MARKAH!C143),"",MARKAH!C143)</f>
      </c>
      <c r="D189" s="84">
        <f>IF(ISNUMBER(A189),MARKAH!D143,"")</f>
      </c>
      <c r="E189" s="86">
        <f t="shared" si="36"/>
      </c>
      <c r="F189" s="87">
        <f t="shared" si="28"/>
      </c>
      <c r="G189" s="86">
        <f t="shared" si="29"/>
      </c>
      <c r="H189" s="87">
        <f>IF(ISNUMBER(A189),MARKAH!E143,"")</f>
      </c>
      <c r="I189" s="86">
        <f t="shared" si="37"/>
      </c>
      <c r="J189" s="87">
        <f t="shared" si="30"/>
      </c>
      <c r="K189" s="86">
        <f t="shared" si="31"/>
      </c>
      <c r="L189" s="87">
        <f>IF(ISNUMBER(A189),MARKAH!F145,"")</f>
      </c>
      <c r="M189" s="86">
        <f t="shared" si="38"/>
      </c>
      <c r="N189" s="87">
        <f t="shared" si="32"/>
      </c>
      <c r="O189" s="86">
        <f t="shared" si="33"/>
      </c>
      <c r="P189" s="86">
        <f t="shared" si="39"/>
      </c>
      <c r="Q189" s="87">
        <f t="shared" si="40"/>
      </c>
      <c r="R189" s="28">
        <f t="shared" si="34"/>
      </c>
      <c r="S189" s="28">
        <f t="shared" si="35"/>
      </c>
      <c r="T189" s="86">
        <f>IF(ISNUMBER(P189),MARKAH!H201,"")</f>
      </c>
      <c r="U189" s="86">
        <f>IF(ISNUMBER(P189),MARKAH!I143,"")</f>
      </c>
      <c r="V189" s="95">
        <f t="shared" si="41"/>
      </c>
    </row>
    <row r="190" spans="1:22" ht="15">
      <c r="A190" s="84">
        <f>IF(ISBLANK(MARKAH!A144),"",MARKAH!A144)</f>
      </c>
      <c r="B190" s="84">
        <f>IF(ISBLANK(MARKAH!B144),"",MARKAH!B144)</f>
      </c>
      <c r="C190" s="85">
        <f>IF(ISBLANK(MARKAH!C144),"",MARKAH!C144)</f>
      </c>
      <c r="D190" s="84">
        <f>IF(ISNUMBER(A190),MARKAH!D144,"")</f>
      </c>
      <c r="E190" s="86">
        <f t="shared" si="36"/>
      </c>
      <c r="F190" s="87">
        <f t="shared" si="28"/>
      </c>
      <c r="G190" s="86">
        <f t="shared" si="29"/>
      </c>
      <c r="H190" s="87">
        <f>IF(ISNUMBER(A190),MARKAH!E144,"")</f>
      </c>
      <c r="I190" s="86">
        <f t="shared" si="37"/>
      </c>
      <c r="J190" s="87">
        <f t="shared" si="30"/>
      </c>
      <c r="K190" s="86">
        <f t="shared" si="31"/>
      </c>
      <c r="L190" s="87">
        <f>IF(ISNUMBER(A190),MARKAH!F146,"")</f>
      </c>
      <c r="M190" s="86">
        <f t="shared" si="38"/>
      </c>
      <c r="N190" s="87">
        <f t="shared" si="32"/>
      </c>
      <c r="O190" s="86">
        <f t="shared" si="33"/>
      </c>
      <c r="P190" s="86">
        <f t="shared" si="39"/>
      </c>
      <c r="Q190" s="87">
        <f t="shared" si="40"/>
      </c>
      <c r="R190" s="28">
        <f t="shared" si="34"/>
      </c>
      <c r="S190" s="28">
        <f t="shared" si="35"/>
      </c>
      <c r="T190" s="86">
        <f>IF(ISNUMBER(P190),MARKAH!H202,"")</f>
      </c>
      <c r="U190" s="86">
        <f>IF(ISNUMBER(P190),MARKAH!I144,"")</f>
      </c>
      <c r="V190" s="95">
        <f t="shared" si="41"/>
      </c>
    </row>
    <row r="191" spans="1:22" ht="15">
      <c r="A191" s="84">
        <f>IF(ISBLANK(MARKAH!A145),"",MARKAH!A145)</f>
      </c>
      <c r="B191" s="84">
        <f>IF(ISBLANK(MARKAH!B145),"",MARKAH!B145)</f>
      </c>
      <c r="C191" s="85">
        <f>IF(ISBLANK(MARKAH!C145),"",MARKAH!C145)</f>
      </c>
      <c r="D191" s="84">
        <f>IF(ISNUMBER(A191),MARKAH!D145,"")</f>
      </c>
      <c r="E191" s="86">
        <f t="shared" si="36"/>
      </c>
      <c r="F191" s="87">
        <f t="shared" si="28"/>
      </c>
      <c r="G191" s="86">
        <f t="shared" si="29"/>
      </c>
      <c r="H191" s="87">
        <f>IF(ISNUMBER(A191),MARKAH!E145,"")</f>
      </c>
      <c r="I191" s="86">
        <f t="shared" si="37"/>
      </c>
      <c r="J191" s="87">
        <f t="shared" si="30"/>
      </c>
      <c r="K191" s="86">
        <f t="shared" si="31"/>
      </c>
      <c r="L191" s="87">
        <f>IF(ISNUMBER(A191),MARKAH!F147,"")</f>
      </c>
      <c r="M191" s="86">
        <f t="shared" si="38"/>
      </c>
      <c r="N191" s="87">
        <f t="shared" si="32"/>
      </c>
      <c r="O191" s="86">
        <f t="shared" si="33"/>
      </c>
      <c r="P191" s="86">
        <f t="shared" si="39"/>
      </c>
      <c r="Q191" s="87">
        <f t="shared" si="40"/>
      </c>
      <c r="R191" s="28">
        <f t="shared" si="34"/>
      </c>
      <c r="S191" s="28">
        <f t="shared" si="35"/>
      </c>
      <c r="T191" s="86">
        <f>IF(ISNUMBER(P191),MARKAH!H203,"")</f>
      </c>
      <c r="U191" s="86">
        <f>IF(ISNUMBER(P191),MARKAH!I145,"")</f>
      </c>
      <c r="V191" s="95">
        <f t="shared" si="41"/>
      </c>
    </row>
    <row r="192" spans="1:22" ht="15">
      <c r="A192" s="84">
        <f>IF(ISBLANK(MARKAH!A146),"",MARKAH!A146)</f>
      </c>
      <c r="B192" s="84">
        <f>IF(ISBLANK(MARKAH!B146),"",MARKAH!B146)</f>
      </c>
      <c r="C192" s="85">
        <f>IF(ISBLANK(MARKAH!C146),"",MARKAH!C146)</f>
      </c>
      <c r="D192" s="84">
        <f>IF(ISNUMBER(A192),MARKAH!D146,"")</f>
      </c>
      <c r="E192" s="86">
        <f t="shared" si="36"/>
      </c>
      <c r="F192" s="87">
        <f t="shared" si="28"/>
      </c>
      <c r="G192" s="86">
        <f t="shared" si="29"/>
      </c>
      <c r="H192" s="87">
        <f>IF(ISNUMBER(A192),MARKAH!E146,"")</f>
      </c>
      <c r="I192" s="86">
        <f t="shared" si="37"/>
      </c>
      <c r="J192" s="87">
        <f t="shared" si="30"/>
      </c>
      <c r="K192" s="86">
        <f t="shared" si="31"/>
      </c>
      <c r="L192" s="87">
        <f>IF(ISNUMBER(A192),MARKAH!F148,"")</f>
      </c>
      <c r="M192" s="86">
        <f t="shared" si="38"/>
      </c>
      <c r="N192" s="87">
        <f t="shared" si="32"/>
      </c>
      <c r="O192" s="86">
        <f t="shared" si="33"/>
      </c>
      <c r="P192" s="86">
        <f t="shared" si="39"/>
      </c>
      <c r="Q192" s="87">
        <f t="shared" si="40"/>
      </c>
      <c r="R192" s="28">
        <f t="shared" si="34"/>
      </c>
      <c r="S192" s="28">
        <f t="shared" si="35"/>
      </c>
      <c r="T192" s="86">
        <f>IF(ISNUMBER(P192),MARKAH!H204,"")</f>
      </c>
      <c r="U192" s="86">
        <f>IF(ISNUMBER(P192),MARKAH!I146,"")</f>
      </c>
      <c r="V192" s="95">
        <f t="shared" si="41"/>
      </c>
    </row>
    <row r="193" spans="1:22" ht="15">
      <c r="A193" s="84">
        <f>IF(ISBLANK(MARKAH!A147),"",MARKAH!A147)</f>
      </c>
      <c r="B193" s="84">
        <f>IF(ISBLANK(MARKAH!B147),"",MARKAH!B147)</f>
      </c>
      <c r="C193" s="85">
        <f>IF(ISBLANK(MARKAH!C147),"",MARKAH!C147)</f>
      </c>
      <c r="D193" s="84">
        <f>IF(ISNUMBER(A193),MARKAH!D147,"")</f>
      </c>
      <c r="E193" s="86">
        <f t="shared" si="36"/>
      </c>
      <c r="F193" s="87">
        <f t="shared" si="28"/>
      </c>
      <c r="G193" s="86">
        <f t="shared" si="29"/>
      </c>
      <c r="H193" s="87">
        <f>IF(ISNUMBER(A193),MARKAH!E147,"")</f>
      </c>
      <c r="I193" s="86">
        <f t="shared" si="37"/>
      </c>
      <c r="J193" s="87">
        <f t="shared" si="30"/>
      </c>
      <c r="K193" s="86">
        <f t="shared" si="31"/>
      </c>
      <c r="L193" s="87">
        <f>IF(ISNUMBER(A193),MARKAH!F149,"")</f>
      </c>
      <c r="M193" s="86">
        <f t="shared" si="38"/>
      </c>
      <c r="N193" s="87">
        <f t="shared" si="32"/>
      </c>
      <c r="O193" s="86">
        <f t="shared" si="33"/>
      </c>
      <c r="P193" s="86">
        <f t="shared" si="39"/>
      </c>
      <c r="Q193" s="87">
        <f t="shared" si="40"/>
      </c>
      <c r="R193" s="28">
        <f t="shared" si="34"/>
      </c>
      <c r="S193" s="28">
        <f t="shared" si="35"/>
      </c>
      <c r="T193" s="86">
        <f>IF(ISNUMBER(P193),MARKAH!H205,"")</f>
      </c>
      <c r="U193" s="86">
        <f>IF(ISNUMBER(P193),MARKAH!I147,"")</f>
      </c>
      <c r="V193" s="95">
        <f t="shared" si="41"/>
      </c>
    </row>
    <row r="194" spans="1:22" ht="15">
      <c r="A194" s="84">
        <f>IF(ISBLANK(MARKAH!A148),"",MARKAH!A148)</f>
      </c>
      <c r="B194" s="84">
        <f>IF(ISBLANK(MARKAH!B148),"",MARKAH!B148)</f>
      </c>
      <c r="C194" s="85">
        <f>IF(ISBLANK(MARKAH!C148),"",MARKAH!C148)</f>
      </c>
      <c r="D194" s="84">
        <f>IF(ISNUMBER(A194),MARKAH!D148,"")</f>
      </c>
      <c r="E194" s="86">
        <f t="shared" si="36"/>
      </c>
      <c r="F194" s="87">
        <f t="shared" si="28"/>
      </c>
      <c r="G194" s="86">
        <f t="shared" si="29"/>
      </c>
      <c r="H194" s="87">
        <f>IF(ISNUMBER(A194),MARKAH!E148,"")</f>
      </c>
      <c r="I194" s="86">
        <f t="shared" si="37"/>
      </c>
      <c r="J194" s="87">
        <f t="shared" si="30"/>
      </c>
      <c r="K194" s="86">
        <f t="shared" si="31"/>
      </c>
      <c r="L194" s="87">
        <f>IF(ISNUMBER(A194),MARKAH!F150,"")</f>
      </c>
      <c r="M194" s="86">
        <f t="shared" si="38"/>
      </c>
      <c r="N194" s="87">
        <f t="shared" si="32"/>
      </c>
      <c r="O194" s="86">
        <f t="shared" si="33"/>
      </c>
      <c r="P194" s="86">
        <f t="shared" si="39"/>
      </c>
      <c r="Q194" s="87">
        <f t="shared" si="40"/>
      </c>
      <c r="R194" s="28">
        <f t="shared" si="34"/>
      </c>
      <c r="S194" s="28">
        <f t="shared" si="35"/>
      </c>
      <c r="T194" s="86">
        <f>IF(ISNUMBER(P194),MARKAH!H206,"")</f>
      </c>
      <c r="U194" s="86">
        <f>IF(ISNUMBER(P194),MARKAH!I148,"")</f>
      </c>
      <c r="V194" s="95">
        <f t="shared" si="41"/>
      </c>
    </row>
    <row r="195" spans="1:22" ht="15">
      <c r="A195" s="84">
        <f>IF(ISBLANK(MARKAH!A149),"",MARKAH!A149)</f>
      </c>
      <c r="B195" s="84">
        <f>IF(ISBLANK(MARKAH!B149),"",MARKAH!B149)</f>
      </c>
      <c r="C195" s="85">
        <f>IF(ISBLANK(MARKAH!C149),"",MARKAH!C149)</f>
      </c>
      <c r="D195" s="84">
        <f>IF(ISNUMBER(A195),MARKAH!D149,"")</f>
      </c>
      <c r="E195" s="86">
        <f t="shared" si="36"/>
      </c>
      <c r="F195" s="87">
        <f t="shared" si="28"/>
      </c>
      <c r="G195" s="86">
        <f t="shared" si="29"/>
      </c>
      <c r="H195" s="87">
        <f>IF(ISNUMBER(A195),MARKAH!E149,"")</f>
      </c>
      <c r="I195" s="86">
        <f t="shared" si="37"/>
      </c>
      <c r="J195" s="87">
        <f t="shared" si="30"/>
      </c>
      <c r="K195" s="86">
        <f t="shared" si="31"/>
      </c>
      <c r="L195" s="87">
        <f>IF(ISNUMBER(A195),MARKAH!F151,"")</f>
      </c>
      <c r="M195" s="86">
        <f t="shared" si="38"/>
      </c>
      <c r="N195" s="87">
        <f t="shared" si="32"/>
      </c>
      <c r="O195" s="86">
        <f t="shared" si="33"/>
      </c>
      <c r="P195" s="86">
        <f t="shared" si="39"/>
      </c>
      <c r="Q195" s="87">
        <f t="shared" si="40"/>
      </c>
      <c r="R195" s="28">
        <f t="shared" si="34"/>
      </c>
      <c r="S195" s="28">
        <f t="shared" si="35"/>
      </c>
      <c r="T195" s="86">
        <f>IF(ISNUMBER(P195),MARKAH!H207,"")</f>
      </c>
      <c r="U195" s="86">
        <f>IF(ISNUMBER(P195),MARKAH!I149,"")</f>
      </c>
      <c r="V195" s="95">
        <f t="shared" si="41"/>
      </c>
    </row>
    <row r="196" spans="1:22" ht="15">
      <c r="A196" s="84">
        <f>IF(ISBLANK(MARKAH!A150),"",MARKAH!A150)</f>
      </c>
      <c r="B196" s="84">
        <f>IF(ISBLANK(MARKAH!B150),"",MARKAH!B150)</f>
      </c>
      <c r="C196" s="85">
        <f>IF(ISBLANK(MARKAH!C150),"",MARKAH!C150)</f>
      </c>
      <c r="D196" s="84">
        <f>IF(ISNUMBER(A196),MARKAH!D150,"")</f>
      </c>
      <c r="E196" s="86">
        <f t="shared" si="36"/>
      </c>
      <c r="F196" s="87">
        <f t="shared" si="28"/>
      </c>
      <c r="G196" s="86">
        <f t="shared" si="29"/>
      </c>
      <c r="H196" s="87">
        <f>IF(ISNUMBER(A196),MARKAH!E150,"")</f>
      </c>
      <c r="I196" s="86">
        <f t="shared" si="37"/>
      </c>
      <c r="J196" s="87">
        <f t="shared" si="30"/>
      </c>
      <c r="K196" s="86">
        <f t="shared" si="31"/>
      </c>
      <c r="L196" s="87">
        <f>IF(ISNUMBER(A196),MARKAH!F152,"")</f>
      </c>
      <c r="M196" s="86">
        <f t="shared" si="38"/>
      </c>
      <c r="N196" s="87">
        <f t="shared" si="32"/>
      </c>
      <c r="O196" s="86">
        <f t="shared" si="33"/>
      </c>
      <c r="P196" s="86">
        <f t="shared" si="39"/>
      </c>
      <c r="Q196" s="87">
        <f t="shared" si="40"/>
      </c>
      <c r="R196" s="28">
        <f t="shared" si="34"/>
      </c>
      <c r="S196" s="28">
        <f t="shared" si="35"/>
      </c>
      <c r="T196" s="86">
        <f>IF(ISNUMBER(P196),MARKAH!H208,"")</f>
      </c>
      <c r="U196" s="86">
        <f>IF(ISNUMBER(P196),MARKAH!I150,"")</f>
      </c>
      <c r="V196" s="95">
        <f t="shared" si="41"/>
      </c>
    </row>
    <row r="197" spans="1:22" ht="15">
      <c r="A197" s="84">
        <f>IF(ISBLANK(MARKAH!A151),"",MARKAH!A151)</f>
      </c>
      <c r="B197" s="84">
        <f>IF(ISBLANK(MARKAH!B151),"",MARKAH!B151)</f>
      </c>
      <c r="C197" s="85">
        <f>IF(ISBLANK(MARKAH!C151),"",MARKAH!C151)</f>
      </c>
      <c r="D197" s="84">
        <f>IF(ISNUMBER(A197),MARKAH!D151,"")</f>
      </c>
      <c r="E197" s="86">
        <f t="shared" si="36"/>
      </c>
      <c r="F197" s="87">
        <f t="shared" si="28"/>
      </c>
      <c r="G197" s="86">
        <f t="shared" si="29"/>
      </c>
      <c r="H197" s="87">
        <f>IF(ISNUMBER(A197),MARKAH!E151,"")</f>
      </c>
      <c r="I197" s="86">
        <f t="shared" si="37"/>
      </c>
      <c r="J197" s="87">
        <f t="shared" si="30"/>
      </c>
      <c r="K197" s="86">
        <f t="shared" si="31"/>
      </c>
      <c r="L197" s="87">
        <f>IF(ISNUMBER(A197),MARKAH!F153,"")</f>
      </c>
      <c r="M197" s="86">
        <f t="shared" si="38"/>
      </c>
      <c r="N197" s="87">
        <f t="shared" si="32"/>
      </c>
      <c r="O197" s="86">
        <f t="shared" si="33"/>
      </c>
      <c r="P197" s="86">
        <f t="shared" si="39"/>
      </c>
      <c r="Q197" s="87">
        <f t="shared" si="40"/>
      </c>
      <c r="R197" s="28">
        <f t="shared" si="34"/>
      </c>
      <c r="S197" s="28">
        <f t="shared" si="35"/>
      </c>
      <c r="T197" s="86">
        <f>IF(ISNUMBER(P197),MARKAH!H209,"")</f>
      </c>
      <c r="U197" s="86">
        <f>IF(ISNUMBER(P197),MARKAH!I151,"")</f>
      </c>
      <c r="V197" s="95">
        <f t="shared" si="41"/>
      </c>
    </row>
    <row r="198" spans="1:22" ht="15">
      <c r="A198" s="84">
        <f>IF(ISBLANK(MARKAH!A152),"",MARKAH!A152)</f>
      </c>
      <c r="B198" s="84">
        <f>IF(ISBLANK(MARKAH!B152),"",MARKAH!B152)</f>
      </c>
      <c r="C198" s="85">
        <f>IF(ISBLANK(MARKAH!C152),"",MARKAH!C152)</f>
      </c>
      <c r="D198" s="84">
        <f>IF(ISNUMBER(A198),MARKAH!D152,"")</f>
      </c>
      <c r="E198" s="86">
        <f t="shared" si="36"/>
      </c>
      <c r="F198" s="87">
        <f t="shared" si="28"/>
      </c>
      <c r="G198" s="86">
        <f t="shared" si="29"/>
      </c>
      <c r="H198" s="87">
        <f>IF(ISNUMBER(A198),MARKAH!E152,"")</f>
      </c>
      <c r="I198" s="86">
        <f t="shared" si="37"/>
      </c>
      <c r="J198" s="87">
        <f t="shared" si="30"/>
      </c>
      <c r="K198" s="86">
        <f t="shared" si="31"/>
      </c>
      <c r="L198" s="87">
        <f>IF(ISNUMBER(A198),MARKAH!F154,"")</f>
      </c>
      <c r="M198" s="86">
        <f t="shared" si="38"/>
      </c>
      <c r="N198" s="87">
        <f t="shared" si="32"/>
      </c>
      <c r="O198" s="86">
        <f t="shared" si="33"/>
      </c>
      <c r="P198" s="86">
        <f t="shared" si="39"/>
      </c>
      <c r="Q198" s="87">
        <f t="shared" si="40"/>
      </c>
      <c r="R198" s="28">
        <f t="shared" si="34"/>
      </c>
      <c r="S198" s="28">
        <f t="shared" si="35"/>
      </c>
      <c r="T198" s="86">
        <f>IF(ISNUMBER(P198),MARKAH!H210,"")</f>
      </c>
      <c r="U198" s="86">
        <f>IF(ISNUMBER(P198),MARKAH!I152,"")</f>
      </c>
      <c r="V198" s="95">
        <f t="shared" si="41"/>
      </c>
    </row>
    <row r="199" spans="1:22" ht="15">
      <c r="A199" s="84">
        <f>IF(ISBLANK(MARKAH!A153),"",MARKAH!A153)</f>
      </c>
      <c r="B199" s="84">
        <f>IF(ISBLANK(MARKAH!B153),"",MARKAH!B153)</f>
      </c>
      <c r="C199" s="85">
        <f>IF(ISBLANK(MARKAH!C153),"",MARKAH!C153)</f>
      </c>
      <c r="D199" s="84">
        <f>IF(ISNUMBER(A199),MARKAH!D153,"")</f>
      </c>
      <c r="E199" s="86">
        <f t="shared" si="36"/>
      </c>
      <c r="F199" s="87">
        <f t="shared" si="28"/>
      </c>
      <c r="G199" s="86">
        <f t="shared" si="29"/>
      </c>
      <c r="H199" s="87">
        <f>IF(ISNUMBER(A199),MARKAH!E153,"")</f>
      </c>
      <c r="I199" s="86">
        <f t="shared" si="37"/>
      </c>
      <c r="J199" s="87">
        <f t="shared" si="30"/>
      </c>
      <c r="K199" s="86">
        <f t="shared" si="31"/>
      </c>
      <c r="L199" s="87">
        <f>IF(ISNUMBER(A199),MARKAH!F155,"")</f>
      </c>
      <c r="M199" s="86">
        <f t="shared" si="38"/>
      </c>
      <c r="N199" s="87">
        <f t="shared" si="32"/>
      </c>
      <c r="O199" s="86">
        <f t="shared" si="33"/>
      </c>
      <c r="P199" s="86">
        <f t="shared" si="39"/>
      </c>
      <c r="Q199" s="87">
        <f t="shared" si="40"/>
      </c>
      <c r="R199" s="28">
        <f t="shared" si="34"/>
      </c>
      <c r="S199" s="28">
        <f t="shared" si="35"/>
      </c>
      <c r="T199" s="86">
        <f>IF(ISNUMBER(P199),MARKAH!H211,"")</f>
      </c>
      <c r="U199" s="86">
        <f>IF(ISNUMBER(P199),MARKAH!I153,"")</f>
      </c>
      <c r="V199" s="95">
        <f t="shared" si="41"/>
      </c>
    </row>
    <row r="200" spans="1:22" ht="15">
      <c r="A200" s="84">
        <f>IF(ISBLANK(MARKAH!A154),"",MARKAH!A154)</f>
      </c>
      <c r="B200" s="84">
        <f>IF(ISBLANK(MARKAH!B154),"",MARKAH!B154)</f>
      </c>
      <c r="C200" s="85">
        <f>IF(ISBLANK(MARKAH!C154),"",MARKAH!C154)</f>
      </c>
      <c r="D200" s="84">
        <f>IF(ISNUMBER(A200),MARKAH!D154,"")</f>
      </c>
      <c r="E200" s="86">
        <f t="shared" si="36"/>
      </c>
      <c r="F200" s="87">
        <f t="shared" si="28"/>
      </c>
      <c r="G200" s="86">
        <f t="shared" si="29"/>
      </c>
      <c r="H200" s="87">
        <f>IF(ISNUMBER(A200),MARKAH!E154,"")</f>
      </c>
      <c r="I200" s="86">
        <f t="shared" si="37"/>
      </c>
      <c r="J200" s="87">
        <f t="shared" si="30"/>
      </c>
      <c r="K200" s="86">
        <f t="shared" si="31"/>
      </c>
      <c r="L200" s="87">
        <f>IF(ISNUMBER(A200),MARKAH!F156,"")</f>
      </c>
      <c r="M200" s="86">
        <f t="shared" si="38"/>
      </c>
      <c r="N200" s="87">
        <f t="shared" si="32"/>
      </c>
      <c r="O200" s="86">
        <f t="shared" si="33"/>
      </c>
      <c r="P200" s="86">
        <f t="shared" si="39"/>
      </c>
      <c r="Q200" s="87">
        <f t="shared" si="40"/>
      </c>
      <c r="R200" s="28">
        <f t="shared" si="34"/>
      </c>
      <c r="S200" s="28">
        <f t="shared" si="35"/>
      </c>
      <c r="T200" s="86">
        <f>IF(ISNUMBER(P200),MARKAH!H212,"")</f>
      </c>
      <c r="U200" s="86">
        <f>IF(ISNUMBER(P200),MARKAH!I154,"")</f>
      </c>
      <c r="V200" s="95">
        <f t="shared" si="41"/>
      </c>
    </row>
    <row r="201" spans="1:22" ht="15">
      <c r="A201" s="84">
        <f>IF(ISBLANK(MARKAH!A155),"",MARKAH!A155)</f>
      </c>
      <c r="B201" s="84">
        <f>IF(ISBLANK(MARKAH!B155),"",MARKAH!B155)</f>
      </c>
      <c r="C201" s="85">
        <f>IF(ISBLANK(MARKAH!C155),"",MARKAH!C155)</f>
      </c>
      <c r="D201" s="84">
        <f>IF(ISNUMBER(A201),MARKAH!D155,"")</f>
      </c>
      <c r="E201" s="86">
        <f t="shared" si="36"/>
      </c>
      <c r="F201" s="87">
        <f t="shared" si="28"/>
      </c>
      <c r="G201" s="86">
        <f t="shared" si="29"/>
      </c>
      <c r="H201" s="87">
        <f>IF(ISNUMBER(A201),MARKAH!E155,"")</f>
      </c>
      <c r="I201" s="86">
        <f t="shared" si="37"/>
      </c>
      <c r="J201" s="87">
        <f t="shared" si="30"/>
      </c>
      <c r="K201" s="86">
        <f t="shared" si="31"/>
      </c>
      <c r="L201" s="87">
        <f>IF(ISNUMBER(A201),MARKAH!F157,"")</f>
      </c>
      <c r="M201" s="86">
        <f t="shared" si="38"/>
      </c>
      <c r="N201" s="87">
        <f t="shared" si="32"/>
      </c>
      <c r="O201" s="86">
        <f t="shared" si="33"/>
      </c>
      <c r="P201" s="86">
        <f t="shared" si="39"/>
      </c>
      <c r="Q201" s="87">
        <f t="shared" si="40"/>
      </c>
      <c r="R201" s="28">
        <f t="shared" si="34"/>
      </c>
      <c r="S201" s="28">
        <f t="shared" si="35"/>
      </c>
      <c r="T201" s="86">
        <f>IF(ISNUMBER(P201),MARKAH!H213,"")</f>
      </c>
      <c r="U201" s="86">
        <f>IF(ISNUMBER(P201),MARKAH!I155,"")</f>
      </c>
      <c r="V201" s="95">
        <f t="shared" si="41"/>
      </c>
    </row>
    <row r="202" spans="1:22" ht="15">
      <c r="A202" s="84">
        <f>IF(ISBLANK(MARKAH!A156),"",MARKAH!A156)</f>
      </c>
      <c r="B202" s="84">
        <f>IF(ISBLANK(MARKAH!B156),"",MARKAH!B156)</f>
      </c>
      <c r="C202" s="85">
        <f>IF(ISBLANK(MARKAH!C156),"",MARKAH!C156)</f>
      </c>
      <c r="D202" s="84">
        <f>IF(ISNUMBER(A202),MARKAH!D156,"")</f>
      </c>
      <c r="E202" s="86">
        <f t="shared" si="36"/>
      </c>
      <c r="F202" s="87">
        <f t="shared" si="28"/>
      </c>
      <c r="G202" s="86">
        <f t="shared" si="29"/>
      </c>
      <c r="H202" s="87">
        <f>IF(ISNUMBER(A202),MARKAH!E156,"")</f>
      </c>
      <c r="I202" s="86">
        <f t="shared" si="37"/>
      </c>
      <c r="J202" s="87">
        <f t="shared" si="30"/>
      </c>
      <c r="K202" s="86">
        <f t="shared" si="31"/>
      </c>
      <c r="L202" s="87">
        <f>IF(ISNUMBER(A202),MARKAH!F158,"")</f>
      </c>
      <c r="M202" s="86">
        <f t="shared" si="38"/>
      </c>
      <c r="N202" s="87">
        <f t="shared" si="32"/>
      </c>
      <c r="O202" s="86">
        <f t="shared" si="33"/>
      </c>
      <c r="P202" s="86">
        <f t="shared" si="39"/>
      </c>
      <c r="Q202" s="87">
        <f t="shared" si="40"/>
      </c>
      <c r="R202" s="28">
        <f t="shared" si="34"/>
      </c>
      <c r="S202" s="28">
        <f t="shared" si="35"/>
      </c>
      <c r="T202" s="86">
        <f>IF(ISNUMBER(P202),MARKAH!H214,"")</f>
      </c>
      <c r="U202" s="86">
        <f>IF(ISNUMBER(P202),MARKAH!I156,"")</f>
      </c>
      <c r="V202" s="95">
        <f t="shared" si="41"/>
      </c>
    </row>
    <row r="203" spans="1:22" ht="15">
      <c r="A203" s="84">
        <f>IF(ISBLANK(MARKAH!A157),"",MARKAH!A157)</f>
      </c>
      <c r="B203" s="84">
        <f>IF(ISBLANK(MARKAH!B157),"",MARKAH!B157)</f>
      </c>
      <c r="C203" s="85">
        <f>IF(ISBLANK(MARKAH!C157),"",MARKAH!C157)</f>
      </c>
      <c r="D203" s="84">
        <f>IF(ISNUMBER(A203),MARKAH!D157,"")</f>
      </c>
      <c r="E203" s="86">
        <f t="shared" si="36"/>
      </c>
      <c r="F203" s="87">
        <f t="shared" si="28"/>
      </c>
      <c r="G203" s="86">
        <f t="shared" si="29"/>
      </c>
      <c r="H203" s="87">
        <f>IF(ISNUMBER(A203),MARKAH!E157,"")</f>
      </c>
      <c r="I203" s="86">
        <f t="shared" si="37"/>
      </c>
      <c r="J203" s="87">
        <f t="shared" si="30"/>
      </c>
      <c r="K203" s="86">
        <f t="shared" si="31"/>
      </c>
      <c r="L203" s="87">
        <f>IF(ISNUMBER(A203),MARKAH!F159,"")</f>
      </c>
      <c r="M203" s="86">
        <f t="shared" si="38"/>
      </c>
      <c r="N203" s="87">
        <f t="shared" si="32"/>
      </c>
      <c r="O203" s="86">
        <f t="shared" si="33"/>
      </c>
      <c r="P203" s="86">
        <f t="shared" si="39"/>
      </c>
      <c r="Q203" s="87">
        <f t="shared" si="40"/>
      </c>
      <c r="R203" s="28">
        <f t="shared" si="34"/>
      </c>
      <c r="S203" s="28">
        <f t="shared" si="35"/>
      </c>
      <c r="T203" s="86">
        <f>IF(ISNUMBER(P203),MARKAH!H215,"")</f>
      </c>
      <c r="U203" s="86">
        <f>IF(ISNUMBER(P203),MARKAH!I157,"")</f>
      </c>
      <c r="V203" s="95">
        <f t="shared" si="41"/>
      </c>
    </row>
    <row r="204" spans="1:22" ht="15">
      <c r="A204" s="84">
        <f>IF(ISBLANK(MARKAH!A158),"",MARKAH!A158)</f>
      </c>
      <c r="B204" s="84">
        <f>IF(ISBLANK(MARKAH!B158),"",MARKAH!B158)</f>
      </c>
      <c r="C204" s="85">
        <f>IF(ISBLANK(MARKAH!C158),"",MARKAH!C158)</f>
      </c>
      <c r="D204" s="84">
        <f>IF(ISNUMBER(A204),MARKAH!D158,"")</f>
      </c>
      <c r="E204" s="86">
        <f t="shared" si="36"/>
      </c>
      <c r="F204" s="87">
        <f t="shared" si="28"/>
      </c>
      <c r="G204" s="86">
        <f t="shared" si="29"/>
      </c>
      <c r="H204" s="87">
        <f>IF(ISNUMBER(A204),MARKAH!E158,"")</f>
      </c>
      <c r="I204" s="86">
        <f t="shared" si="37"/>
      </c>
      <c r="J204" s="87">
        <f t="shared" si="30"/>
      </c>
      <c r="K204" s="86">
        <f t="shared" si="31"/>
      </c>
      <c r="L204" s="87">
        <f>IF(ISNUMBER(A204),MARKAH!F160,"")</f>
      </c>
      <c r="M204" s="86">
        <f t="shared" si="38"/>
      </c>
      <c r="N204" s="87">
        <f t="shared" si="32"/>
      </c>
      <c r="O204" s="86">
        <f t="shared" si="33"/>
      </c>
      <c r="P204" s="86">
        <f t="shared" si="39"/>
      </c>
      <c r="Q204" s="87">
        <f t="shared" si="40"/>
      </c>
      <c r="R204" s="28">
        <f t="shared" si="34"/>
      </c>
      <c r="S204" s="28">
        <f t="shared" si="35"/>
      </c>
      <c r="T204" s="86">
        <f>IF(ISNUMBER(P204),MARKAH!H216,"")</f>
      </c>
      <c r="U204" s="86">
        <f>IF(ISNUMBER(P204),MARKAH!I158,"")</f>
      </c>
      <c r="V204" s="95">
        <f t="shared" si="41"/>
      </c>
    </row>
    <row r="205" spans="1:22" ht="15">
      <c r="A205" s="84">
        <f>IF(ISBLANK(MARKAH!A159),"",MARKAH!A159)</f>
      </c>
      <c r="B205" s="84">
        <f>IF(ISBLANK(MARKAH!B159),"",MARKAH!B159)</f>
      </c>
      <c r="C205" s="85">
        <f>IF(ISBLANK(MARKAH!C159),"",MARKAH!C159)</f>
      </c>
      <c r="D205" s="84">
        <f>IF(ISNUMBER(A205),MARKAH!D159,"")</f>
      </c>
      <c r="E205" s="86">
        <f t="shared" si="36"/>
      </c>
      <c r="F205" s="87">
        <f t="shared" si="28"/>
      </c>
      <c r="G205" s="86">
        <f t="shared" si="29"/>
      </c>
      <c r="H205" s="87">
        <f>IF(ISNUMBER(A205),MARKAH!E159,"")</f>
      </c>
      <c r="I205" s="86">
        <f t="shared" si="37"/>
      </c>
      <c r="J205" s="87">
        <f t="shared" si="30"/>
      </c>
      <c r="K205" s="86">
        <f t="shared" si="31"/>
      </c>
      <c r="L205" s="87">
        <f>IF(ISNUMBER(A205),MARKAH!F161,"")</f>
      </c>
      <c r="M205" s="86">
        <f t="shared" si="38"/>
      </c>
      <c r="N205" s="87">
        <f t="shared" si="32"/>
      </c>
      <c r="O205" s="86">
        <f t="shared" si="33"/>
      </c>
      <c r="P205" s="86">
        <f t="shared" si="39"/>
      </c>
      <c r="Q205" s="87">
        <f t="shared" si="40"/>
      </c>
      <c r="R205" s="28">
        <f t="shared" si="34"/>
      </c>
      <c r="S205" s="28">
        <f t="shared" si="35"/>
      </c>
      <c r="T205" s="86">
        <f>IF(ISNUMBER(P205),MARKAH!H217,"")</f>
      </c>
      <c r="U205" s="86">
        <f>IF(ISNUMBER(P205),MARKAH!I159,"")</f>
      </c>
      <c r="V205" s="95">
        <f t="shared" si="41"/>
      </c>
    </row>
    <row r="206" spans="1:22" ht="15">
      <c r="A206" s="84">
        <f>IF(ISBLANK(MARKAH!A160),"",MARKAH!A160)</f>
      </c>
      <c r="B206" s="84">
        <f>IF(ISBLANK(MARKAH!B160),"",MARKAH!B160)</f>
      </c>
      <c r="C206" s="85">
        <f>IF(ISBLANK(MARKAH!C160),"",MARKAH!C160)</f>
      </c>
      <c r="D206" s="84">
        <f>IF(ISNUMBER(A206),MARKAH!D160,"")</f>
      </c>
      <c r="E206" s="86">
        <f t="shared" si="36"/>
      </c>
      <c r="F206" s="87">
        <f t="shared" si="28"/>
      </c>
      <c r="G206" s="86">
        <f t="shared" si="29"/>
      </c>
      <c r="H206" s="87">
        <f>IF(ISNUMBER(A206),MARKAH!E160,"")</f>
      </c>
      <c r="I206" s="86">
        <f t="shared" si="37"/>
      </c>
      <c r="J206" s="87">
        <f t="shared" si="30"/>
      </c>
      <c r="K206" s="86">
        <f t="shared" si="31"/>
      </c>
      <c r="L206" s="87">
        <f>IF(ISNUMBER(A206),MARKAH!F162,"")</f>
      </c>
      <c r="M206" s="86">
        <f t="shared" si="38"/>
      </c>
      <c r="N206" s="87">
        <f t="shared" si="32"/>
      </c>
      <c r="O206" s="86">
        <f t="shared" si="33"/>
      </c>
      <c r="P206" s="86">
        <f t="shared" si="39"/>
      </c>
      <c r="Q206" s="87">
        <f t="shared" si="40"/>
      </c>
      <c r="R206" s="28">
        <f t="shared" si="34"/>
      </c>
      <c r="S206" s="28">
        <f t="shared" si="35"/>
      </c>
      <c r="T206" s="86">
        <f>IF(ISNUMBER(P206),MARKAH!H218,"")</f>
      </c>
      <c r="U206" s="86">
        <f>IF(ISNUMBER(P206),MARKAH!I160,"")</f>
      </c>
      <c r="V206" s="95">
        <f t="shared" si="41"/>
      </c>
    </row>
    <row r="207" spans="1:22" ht="15">
      <c r="A207" s="84">
        <f>IF(ISBLANK(MARKAH!A161),"",MARKAH!A161)</f>
      </c>
      <c r="B207" s="84">
        <f>IF(ISBLANK(MARKAH!B161),"",MARKAH!B161)</f>
      </c>
      <c r="C207" s="85">
        <f>IF(ISBLANK(MARKAH!C161),"",MARKAH!C161)</f>
      </c>
      <c r="D207" s="84">
        <f>IF(ISNUMBER(A207),MARKAH!D161,"")</f>
      </c>
      <c r="E207" s="86">
        <f t="shared" si="36"/>
      </c>
      <c r="F207" s="87">
        <f t="shared" si="28"/>
      </c>
      <c r="G207" s="86">
        <f t="shared" si="29"/>
      </c>
      <c r="H207" s="87">
        <f>IF(ISNUMBER(A207),MARKAH!E161,"")</f>
      </c>
      <c r="I207" s="86">
        <f t="shared" si="37"/>
      </c>
      <c r="J207" s="87">
        <f t="shared" si="30"/>
      </c>
      <c r="K207" s="86">
        <f t="shared" si="31"/>
      </c>
      <c r="L207" s="87">
        <f>IF(ISNUMBER(A207),MARKAH!F163,"")</f>
      </c>
      <c r="M207" s="86">
        <f t="shared" si="38"/>
      </c>
      <c r="N207" s="87">
        <f t="shared" si="32"/>
      </c>
      <c r="O207" s="86">
        <f t="shared" si="33"/>
      </c>
      <c r="P207" s="86">
        <f t="shared" si="39"/>
      </c>
      <c r="Q207" s="87">
        <f t="shared" si="40"/>
      </c>
      <c r="R207" s="28">
        <f t="shared" si="34"/>
      </c>
      <c r="S207" s="28">
        <f t="shared" si="35"/>
      </c>
      <c r="T207" s="86">
        <f>IF(ISNUMBER(P207),MARKAH!H219,"")</f>
      </c>
      <c r="U207" s="86">
        <f>IF(ISNUMBER(P207),MARKAH!I161,"")</f>
      </c>
      <c r="V207" s="95">
        <f t="shared" si="41"/>
      </c>
    </row>
    <row r="208" spans="1:22" ht="15">
      <c r="A208" s="84">
        <f>IF(ISBLANK(MARKAH!A162),"",MARKAH!A162)</f>
      </c>
      <c r="B208" s="84">
        <f>IF(ISBLANK(MARKAH!B162),"",MARKAH!B162)</f>
      </c>
      <c r="C208" s="85">
        <f>IF(ISBLANK(MARKAH!C162),"",MARKAH!C162)</f>
      </c>
      <c r="D208" s="84">
        <f>IF(ISNUMBER(A208),MARKAH!D162,"")</f>
      </c>
      <c r="E208" s="86">
        <f t="shared" si="36"/>
      </c>
      <c r="F208" s="87">
        <f aca="true" t="shared" si="42" ref="F208:F271">IF(ISNUMBER(E208),VLOOKUP(E208,GradePoint,2),"")</f>
      </c>
      <c r="G208" s="86">
        <f aca="true" t="shared" si="43" ref="G208:G271">IF(ISNUMBER(E208),VLOOKUP(E208,GradePoint,3),"")</f>
      </c>
      <c r="H208" s="87">
        <f>IF(ISNUMBER(A208),MARKAH!E162,"")</f>
      </c>
      <c r="I208" s="86">
        <f t="shared" si="37"/>
      </c>
      <c r="J208" s="87">
        <f aca="true" t="shared" si="44" ref="J208:J271">IF(ISNUMBER(I208),VLOOKUP(I208,GradePoint,2),"")</f>
      </c>
      <c r="K208" s="86">
        <f aca="true" t="shared" si="45" ref="K208:K271">IF(ISNUMBER(I208),VLOOKUP(I208,GradePoint,3),"")</f>
      </c>
      <c r="L208" s="87">
        <f>IF(ISNUMBER(A208),MARKAH!F164,"")</f>
      </c>
      <c r="M208" s="86">
        <f t="shared" si="38"/>
      </c>
      <c r="N208" s="87">
        <f aca="true" t="shared" si="46" ref="N208:N271">IF(ISNUMBER(M208),VLOOKUP(M208,GradePoint,2),"")</f>
      </c>
      <c r="O208" s="86">
        <f aca="true" t="shared" si="47" ref="O208:O271">IF(ISNUMBER(M208),VLOOKUP(M208,GradePoint,3),"")</f>
      </c>
      <c r="P208" s="86">
        <f t="shared" si="39"/>
      </c>
      <c r="Q208" s="87">
        <f t="shared" si="40"/>
      </c>
      <c r="R208" s="28">
        <f aca="true" t="shared" si="48" ref="R208:R271">IF(ISNUMBER(Q208),VLOOKUP(Q208,GradePoint,2),"")</f>
      </c>
      <c r="S208" s="28">
        <f aca="true" t="shared" si="49" ref="S208:S271">IF(ISNUMBER(Q208),VLOOKUP(Q208,GradePoint,3),"")</f>
      </c>
      <c r="T208" s="86">
        <f>IF(ISNUMBER(P208),MARKAH!H220,"")</f>
      </c>
      <c r="U208" s="86">
        <f>IF(ISNUMBER(P208),MARKAH!I162,"")</f>
      </c>
      <c r="V208" s="95">
        <f t="shared" si="41"/>
      </c>
    </row>
    <row r="209" spans="1:22" ht="15">
      <c r="A209" s="84">
        <f>IF(ISBLANK(MARKAH!A163),"",MARKAH!A163)</f>
      </c>
      <c r="B209" s="84">
        <f>IF(ISBLANK(MARKAH!B163),"",MARKAH!B163)</f>
      </c>
      <c r="C209" s="85">
        <f>IF(ISBLANK(MARKAH!C163),"",MARKAH!C163)</f>
      </c>
      <c r="D209" s="84">
        <f>IF(ISNUMBER(A209),MARKAH!D163,"")</f>
      </c>
      <c r="E209" s="86">
        <f aca="true" t="shared" si="50" ref="E209:E272">IF(ISNUMBER($A209),D209/D$15,"")</f>
      </c>
      <c r="F209" s="87">
        <f t="shared" si="42"/>
      </c>
      <c r="G209" s="86">
        <f t="shared" si="43"/>
      </c>
      <c r="H209" s="87">
        <f>IF(ISNUMBER(A209),MARKAH!E163,"")</f>
      </c>
      <c r="I209" s="86">
        <f aca="true" t="shared" si="51" ref="I209:I272">IF(ISNUMBER($H209),H209/H$15,"")</f>
      </c>
      <c r="J209" s="87">
        <f t="shared" si="44"/>
      </c>
      <c r="K209" s="86">
        <f t="shared" si="45"/>
      </c>
      <c r="L209" s="87">
        <f>IF(ISNUMBER(A209),MARKAH!F165,"")</f>
      </c>
      <c r="M209" s="86">
        <f aca="true" t="shared" si="52" ref="M209:M272">IF(ISNUMBER($L209),L209/L$15,"")</f>
      </c>
      <c r="N209" s="87">
        <f t="shared" si="46"/>
      </c>
      <c r="O209" s="86">
        <f t="shared" si="47"/>
      </c>
      <c r="P209" s="86">
        <f aca="true" t="shared" si="53" ref="P209:P272">IF(ISNUMBER($A209),D209+H209+L209,"")</f>
      </c>
      <c r="Q209" s="87">
        <f aca="true" t="shared" si="54" ref="Q209:Q272">IF(ISNUMBER(P209),CEILING(P209,1),"")</f>
      </c>
      <c r="R209" s="28">
        <f t="shared" si="48"/>
      </c>
      <c r="S209" s="28">
        <f t="shared" si="49"/>
      </c>
      <c r="T209" s="86">
        <f>IF(ISNUMBER(P209),MARKAH!H221,"")</f>
      </c>
      <c r="U209" s="86">
        <f>IF(ISNUMBER(P209),MARKAH!I163,"")</f>
      </c>
      <c r="V209" s="95">
        <f aca="true" t="shared" si="55" ref="V209:V272">IF(ISNUMBER(U209),CEILING(SUM(T209:U209),1),"")</f>
      </c>
    </row>
    <row r="210" spans="1:22" ht="15">
      <c r="A210" s="84">
        <f>IF(ISBLANK(MARKAH!A164),"",MARKAH!A164)</f>
      </c>
      <c r="B210" s="84">
        <f>IF(ISBLANK(MARKAH!B164),"",MARKAH!B164)</f>
      </c>
      <c r="C210" s="85">
        <f>IF(ISBLANK(MARKAH!C164),"",MARKAH!C164)</f>
      </c>
      <c r="D210" s="84">
        <f>IF(ISNUMBER(A210),MARKAH!D164,"")</f>
      </c>
      <c r="E210" s="86">
        <f t="shared" si="50"/>
      </c>
      <c r="F210" s="87">
        <f t="shared" si="42"/>
      </c>
      <c r="G210" s="86">
        <f t="shared" si="43"/>
      </c>
      <c r="H210" s="87">
        <f>IF(ISNUMBER(A210),MARKAH!E164,"")</f>
      </c>
      <c r="I210" s="86">
        <f t="shared" si="51"/>
      </c>
      <c r="J210" s="87">
        <f t="shared" si="44"/>
      </c>
      <c r="K210" s="86">
        <f t="shared" si="45"/>
      </c>
      <c r="L210" s="87">
        <f>IF(ISNUMBER(A210),MARKAH!F166,"")</f>
      </c>
      <c r="M210" s="86">
        <f t="shared" si="52"/>
      </c>
      <c r="N210" s="87">
        <f t="shared" si="46"/>
      </c>
      <c r="O210" s="86">
        <f t="shared" si="47"/>
      </c>
      <c r="P210" s="86">
        <f t="shared" si="53"/>
      </c>
      <c r="Q210" s="87">
        <f t="shared" si="54"/>
      </c>
      <c r="R210" s="28">
        <f t="shared" si="48"/>
      </c>
      <c r="S210" s="28">
        <f t="shared" si="49"/>
      </c>
      <c r="T210" s="86">
        <f>IF(ISNUMBER(P210),MARKAH!H222,"")</f>
      </c>
      <c r="U210" s="86">
        <f>IF(ISNUMBER(P210),MARKAH!I164,"")</f>
      </c>
      <c r="V210" s="95">
        <f t="shared" si="55"/>
      </c>
    </row>
    <row r="211" spans="1:22" ht="15">
      <c r="A211" s="84">
        <f>IF(ISBLANK(MARKAH!A165),"",MARKAH!A165)</f>
      </c>
      <c r="B211" s="84">
        <f>IF(ISBLANK(MARKAH!B165),"",MARKAH!B165)</f>
      </c>
      <c r="C211" s="85">
        <f>IF(ISBLANK(MARKAH!C165),"",MARKAH!C165)</f>
      </c>
      <c r="D211" s="84">
        <f>IF(ISNUMBER(A211),MARKAH!D165,"")</f>
      </c>
      <c r="E211" s="86">
        <f t="shared" si="50"/>
      </c>
      <c r="F211" s="87">
        <f t="shared" si="42"/>
      </c>
      <c r="G211" s="86">
        <f t="shared" si="43"/>
      </c>
      <c r="H211" s="87">
        <f>IF(ISNUMBER(A211),MARKAH!E165,"")</f>
      </c>
      <c r="I211" s="86">
        <f t="shared" si="51"/>
      </c>
      <c r="J211" s="87">
        <f t="shared" si="44"/>
      </c>
      <c r="K211" s="86">
        <f t="shared" si="45"/>
      </c>
      <c r="L211" s="87">
        <f>IF(ISNUMBER(A211),MARKAH!F167,"")</f>
      </c>
      <c r="M211" s="86">
        <f t="shared" si="52"/>
      </c>
      <c r="N211" s="87">
        <f t="shared" si="46"/>
      </c>
      <c r="O211" s="86">
        <f t="shared" si="47"/>
      </c>
      <c r="P211" s="86">
        <f t="shared" si="53"/>
      </c>
      <c r="Q211" s="87">
        <f t="shared" si="54"/>
      </c>
      <c r="R211" s="28">
        <f t="shared" si="48"/>
      </c>
      <c r="S211" s="28">
        <f t="shared" si="49"/>
      </c>
      <c r="T211" s="86">
        <f>IF(ISNUMBER(P211),MARKAH!H223,"")</f>
      </c>
      <c r="U211" s="86">
        <f>IF(ISNUMBER(P211),MARKAH!I165,"")</f>
      </c>
      <c r="V211" s="95">
        <f t="shared" si="55"/>
      </c>
    </row>
    <row r="212" spans="1:22" ht="15">
      <c r="A212" s="84">
        <f>IF(ISBLANK(MARKAH!A166),"",MARKAH!A166)</f>
      </c>
      <c r="B212" s="84">
        <f>IF(ISBLANK(MARKAH!B166),"",MARKAH!B166)</f>
      </c>
      <c r="C212" s="85">
        <f>IF(ISBLANK(MARKAH!C166),"",MARKAH!C166)</f>
      </c>
      <c r="D212" s="84">
        <f>IF(ISNUMBER(A212),MARKAH!D166,"")</f>
      </c>
      <c r="E212" s="86">
        <f t="shared" si="50"/>
      </c>
      <c r="F212" s="87">
        <f t="shared" si="42"/>
      </c>
      <c r="G212" s="86">
        <f t="shared" si="43"/>
      </c>
      <c r="H212" s="87">
        <f>IF(ISNUMBER(A212),MARKAH!E166,"")</f>
      </c>
      <c r="I212" s="86">
        <f t="shared" si="51"/>
      </c>
      <c r="J212" s="87">
        <f t="shared" si="44"/>
      </c>
      <c r="K212" s="86">
        <f t="shared" si="45"/>
      </c>
      <c r="L212" s="87">
        <f>IF(ISNUMBER(A212),MARKAH!F168,"")</f>
      </c>
      <c r="M212" s="86">
        <f t="shared" si="52"/>
      </c>
      <c r="N212" s="87">
        <f t="shared" si="46"/>
      </c>
      <c r="O212" s="86">
        <f t="shared" si="47"/>
      </c>
      <c r="P212" s="86">
        <f t="shared" si="53"/>
      </c>
      <c r="Q212" s="87">
        <f t="shared" si="54"/>
      </c>
      <c r="R212" s="28">
        <f t="shared" si="48"/>
      </c>
      <c r="S212" s="28">
        <f t="shared" si="49"/>
      </c>
      <c r="T212" s="86">
        <f>IF(ISNUMBER(P212),MARKAH!H224,"")</f>
      </c>
      <c r="U212" s="86">
        <f>IF(ISNUMBER(P212),MARKAH!I166,"")</f>
      </c>
      <c r="V212" s="95">
        <f t="shared" si="55"/>
      </c>
    </row>
    <row r="213" spans="1:22" ht="15">
      <c r="A213" s="84">
        <f>IF(ISBLANK(MARKAH!A167),"",MARKAH!A167)</f>
      </c>
      <c r="B213" s="84">
        <f>IF(ISBLANK(MARKAH!B167),"",MARKAH!B167)</f>
      </c>
      <c r="C213" s="85">
        <f>IF(ISBLANK(MARKAH!C167),"",MARKAH!C167)</f>
      </c>
      <c r="D213" s="84">
        <f>IF(ISNUMBER(A213),MARKAH!D167,"")</f>
      </c>
      <c r="E213" s="86">
        <f t="shared" si="50"/>
      </c>
      <c r="F213" s="87">
        <f t="shared" si="42"/>
      </c>
      <c r="G213" s="86">
        <f t="shared" si="43"/>
      </c>
      <c r="H213" s="87">
        <f>IF(ISNUMBER(A213),MARKAH!E167,"")</f>
      </c>
      <c r="I213" s="86">
        <f t="shared" si="51"/>
      </c>
      <c r="J213" s="87">
        <f t="shared" si="44"/>
      </c>
      <c r="K213" s="86">
        <f t="shared" si="45"/>
      </c>
      <c r="L213" s="87">
        <f>IF(ISNUMBER(A213),MARKAH!F169,"")</f>
      </c>
      <c r="M213" s="86">
        <f t="shared" si="52"/>
      </c>
      <c r="N213" s="87">
        <f t="shared" si="46"/>
      </c>
      <c r="O213" s="86">
        <f t="shared" si="47"/>
      </c>
      <c r="P213" s="86">
        <f t="shared" si="53"/>
      </c>
      <c r="Q213" s="87">
        <f t="shared" si="54"/>
      </c>
      <c r="R213" s="28">
        <f t="shared" si="48"/>
      </c>
      <c r="S213" s="28">
        <f t="shared" si="49"/>
      </c>
      <c r="T213" s="86">
        <f>IF(ISNUMBER(P213),MARKAH!H225,"")</f>
      </c>
      <c r="U213" s="86">
        <f>IF(ISNUMBER(P213),MARKAH!I167,"")</f>
      </c>
      <c r="V213" s="95">
        <f t="shared" si="55"/>
      </c>
    </row>
    <row r="214" spans="1:22" ht="15">
      <c r="A214" s="84">
        <f>IF(ISBLANK(MARKAH!A168),"",MARKAH!A168)</f>
      </c>
      <c r="B214" s="84">
        <f>IF(ISBLANK(MARKAH!B168),"",MARKAH!B168)</f>
      </c>
      <c r="C214" s="85">
        <f>IF(ISBLANK(MARKAH!C168),"",MARKAH!C168)</f>
      </c>
      <c r="D214" s="84">
        <f>IF(ISNUMBER(A214),MARKAH!D168,"")</f>
      </c>
      <c r="E214" s="86">
        <f t="shared" si="50"/>
      </c>
      <c r="F214" s="87">
        <f t="shared" si="42"/>
      </c>
      <c r="G214" s="86">
        <f t="shared" si="43"/>
      </c>
      <c r="H214" s="87">
        <f>IF(ISNUMBER(A214),MARKAH!E168,"")</f>
      </c>
      <c r="I214" s="86">
        <f t="shared" si="51"/>
      </c>
      <c r="J214" s="87">
        <f t="shared" si="44"/>
      </c>
      <c r="K214" s="86">
        <f t="shared" si="45"/>
      </c>
      <c r="L214" s="87">
        <f>IF(ISNUMBER(A214),MARKAH!F170,"")</f>
      </c>
      <c r="M214" s="86">
        <f t="shared" si="52"/>
      </c>
      <c r="N214" s="87">
        <f t="shared" si="46"/>
      </c>
      <c r="O214" s="86">
        <f t="shared" si="47"/>
      </c>
      <c r="P214" s="86">
        <f t="shared" si="53"/>
      </c>
      <c r="Q214" s="87">
        <f t="shared" si="54"/>
      </c>
      <c r="R214" s="28">
        <f t="shared" si="48"/>
      </c>
      <c r="S214" s="28">
        <f t="shared" si="49"/>
      </c>
      <c r="T214" s="86">
        <f>IF(ISNUMBER(P214),MARKAH!H226,"")</f>
      </c>
      <c r="U214" s="86">
        <f>IF(ISNUMBER(P214),MARKAH!I168,"")</f>
      </c>
      <c r="V214" s="95">
        <f t="shared" si="55"/>
      </c>
    </row>
    <row r="215" spans="1:22" ht="15">
      <c r="A215" s="84">
        <f>IF(ISBLANK(MARKAH!A169),"",MARKAH!A169)</f>
      </c>
      <c r="B215" s="84">
        <f>IF(ISBLANK(MARKAH!B169),"",MARKAH!B169)</f>
      </c>
      <c r="C215" s="85">
        <f>IF(ISBLANK(MARKAH!C169),"",MARKAH!C169)</f>
      </c>
      <c r="D215" s="84">
        <f>IF(ISNUMBER(A215),MARKAH!D169,"")</f>
      </c>
      <c r="E215" s="86">
        <f t="shared" si="50"/>
      </c>
      <c r="F215" s="87">
        <f t="shared" si="42"/>
      </c>
      <c r="G215" s="86">
        <f t="shared" si="43"/>
      </c>
      <c r="H215" s="87">
        <f>IF(ISNUMBER(A215),MARKAH!E169,"")</f>
      </c>
      <c r="I215" s="86">
        <f t="shared" si="51"/>
      </c>
      <c r="J215" s="87">
        <f t="shared" si="44"/>
      </c>
      <c r="K215" s="86">
        <f t="shared" si="45"/>
      </c>
      <c r="L215" s="87">
        <f>IF(ISNUMBER(A215),MARKAH!F171,"")</f>
      </c>
      <c r="M215" s="86">
        <f t="shared" si="52"/>
      </c>
      <c r="N215" s="87">
        <f t="shared" si="46"/>
      </c>
      <c r="O215" s="86">
        <f t="shared" si="47"/>
      </c>
      <c r="P215" s="86">
        <f t="shared" si="53"/>
      </c>
      <c r="Q215" s="87">
        <f t="shared" si="54"/>
      </c>
      <c r="R215" s="28">
        <f t="shared" si="48"/>
      </c>
      <c r="S215" s="28">
        <f t="shared" si="49"/>
      </c>
      <c r="T215" s="86">
        <f>IF(ISNUMBER(P215),MARKAH!H227,"")</f>
      </c>
      <c r="U215" s="86">
        <f>IF(ISNUMBER(P215),MARKAH!I169,"")</f>
      </c>
      <c r="V215" s="95">
        <f t="shared" si="55"/>
      </c>
    </row>
    <row r="216" spans="1:22" ht="15">
      <c r="A216" s="84">
        <f>IF(ISBLANK(MARKAH!A170),"",MARKAH!A170)</f>
      </c>
      <c r="B216" s="84">
        <f>IF(ISBLANK(MARKAH!B170),"",MARKAH!B170)</f>
      </c>
      <c r="C216" s="85">
        <f>IF(ISBLANK(MARKAH!C170),"",MARKAH!C170)</f>
      </c>
      <c r="D216" s="84">
        <f>IF(ISNUMBER(A216),MARKAH!D170,"")</f>
      </c>
      <c r="E216" s="86">
        <f t="shared" si="50"/>
      </c>
      <c r="F216" s="87">
        <f t="shared" si="42"/>
      </c>
      <c r="G216" s="86">
        <f t="shared" si="43"/>
      </c>
      <c r="H216" s="87">
        <f>IF(ISNUMBER(A216),MARKAH!E170,"")</f>
      </c>
      <c r="I216" s="86">
        <f t="shared" si="51"/>
      </c>
      <c r="J216" s="87">
        <f t="shared" si="44"/>
      </c>
      <c r="K216" s="86">
        <f t="shared" si="45"/>
      </c>
      <c r="L216" s="87">
        <f>IF(ISNUMBER(A216),MARKAH!F172,"")</f>
      </c>
      <c r="M216" s="86">
        <f t="shared" si="52"/>
      </c>
      <c r="N216" s="87">
        <f t="shared" si="46"/>
      </c>
      <c r="O216" s="86">
        <f t="shared" si="47"/>
      </c>
      <c r="P216" s="86">
        <f t="shared" si="53"/>
      </c>
      <c r="Q216" s="87">
        <f t="shared" si="54"/>
      </c>
      <c r="R216" s="28">
        <f t="shared" si="48"/>
      </c>
      <c r="S216" s="28">
        <f t="shared" si="49"/>
      </c>
      <c r="T216" s="86">
        <f>IF(ISNUMBER(P216),MARKAH!H228,"")</f>
      </c>
      <c r="U216" s="86">
        <f>IF(ISNUMBER(P216),MARKAH!I170,"")</f>
      </c>
      <c r="V216" s="95">
        <f t="shared" si="55"/>
      </c>
    </row>
    <row r="217" spans="1:22" ht="15">
      <c r="A217" s="84">
        <f>IF(ISBLANK(MARKAH!A171),"",MARKAH!A171)</f>
      </c>
      <c r="B217" s="84">
        <f>IF(ISBLANK(MARKAH!B171),"",MARKAH!B171)</f>
      </c>
      <c r="C217" s="85">
        <f>IF(ISBLANK(MARKAH!C171),"",MARKAH!C171)</f>
      </c>
      <c r="D217" s="84">
        <f>IF(ISNUMBER(A217),MARKAH!D171,"")</f>
      </c>
      <c r="E217" s="86">
        <f t="shared" si="50"/>
      </c>
      <c r="F217" s="87">
        <f t="shared" si="42"/>
      </c>
      <c r="G217" s="86">
        <f t="shared" si="43"/>
      </c>
      <c r="H217" s="87">
        <f>IF(ISNUMBER(A217),MARKAH!E171,"")</f>
      </c>
      <c r="I217" s="86">
        <f t="shared" si="51"/>
      </c>
      <c r="J217" s="87">
        <f t="shared" si="44"/>
      </c>
      <c r="K217" s="86">
        <f t="shared" si="45"/>
      </c>
      <c r="L217" s="87">
        <f>IF(ISNUMBER(A217),MARKAH!F173,"")</f>
      </c>
      <c r="M217" s="86">
        <f t="shared" si="52"/>
      </c>
      <c r="N217" s="87">
        <f t="shared" si="46"/>
      </c>
      <c r="O217" s="86">
        <f t="shared" si="47"/>
      </c>
      <c r="P217" s="86">
        <f t="shared" si="53"/>
      </c>
      <c r="Q217" s="87">
        <f t="shared" si="54"/>
      </c>
      <c r="R217" s="28">
        <f t="shared" si="48"/>
      </c>
      <c r="S217" s="28">
        <f t="shared" si="49"/>
      </c>
      <c r="T217" s="86">
        <f>IF(ISNUMBER(P217),MARKAH!H229,"")</f>
      </c>
      <c r="U217" s="86">
        <f>IF(ISNUMBER(P217),MARKAH!I171,"")</f>
      </c>
      <c r="V217" s="95">
        <f t="shared" si="55"/>
      </c>
    </row>
    <row r="218" spans="1:22" ht="15">
      <c r="A218" s="84">
        <f>IF(ISBLANK(MARKAH!A172),"",MARKAH!A172)</f>
      </c>
      <c r="B218" s="84">
        <f>IF(ISBLANK(MARKAH!B172),"",MARKAH!B172)</f>
      </c>
      <c r="C218" s="85">
        <f>IF(ISBLANK(MARKAH!C172),"",MARKAH!C172)</f>
      </c>
      <c r="D218" s="84">
        <f>IF(ISNUMBER(A218),MARKAH!D172,"")</f>
      </c>
      <c r="E218" s="86">
        <f t="shared" si="50"/>
      </c>
      <c r="F218" s="87">
        <f t="shared" si="42"/>
      </c>
      <c r="G218" s="86">
        <f t="shared" si="43"/>
      </c>
      <c r="H218" s="87">
        <f>IF(ISNUMBER(A218),MARKAH!E172,"")</f>
      </c>
      <c r="I218" s="86">
        <f t="shared" si="51"/>
      </c>
      <c r="J218" s="87">
        <f t="shared" si="44"/>
      </c>
      <c r="K218" s="86">
        <f t="shared" si="45"/>
      </c>
      <c r="L218" s="87">
        <f>IF(ISNUMBER(A218),MARKAH!F174,"")</f>
      </c>
      <c r="M218" s="86">
        <f t="shared" si="52"/>
      </c>
      <c r="N218" s="87">
        <f t="shared" si="46"/>
      </c>
      <c r="O218" s="86">
        <f t="shared" si="47"/>
      </c>
      <c r="P218" s="86">
        <f t="shared" si="53"/>
      </c>
      <c r="Q218" s="87">
        <f t="shared" si="54"/>
      </c>
      <c r="R218" s="28">
        <f t="shared" si="48"/>
      </c>
      <c r="S218" s="28">
        <f t="shared" si="49"/>
      </c>
      <c r="T218" s="86">
        <f>IF(ISNUMBER(P218),MARKAH!H230,"")</f>
      </c>
      <c r="U218" s="86">
        <f>IF(ISNUMBER(P218),MARKAH!I172,"")</f>
      </c>
      <c r="V218" s="95">
        <f t="shared" si="55"/>
      </c>
    </row>
    <row r="219" spans="1:22" ht="15">
      <c r="A219" s="84">
        <f>IF(ISBLANK(MARKAH!A173),"",MARKAH!A173)</f>
      </c>
      <c r="B219" s="84">
        <f>IF(ISBLANK(MARKAH!B173),"",MARKAH!B173)</f>
      </c>
      <c r="C219" s="85">
        <f>IF(ISBLANK(MARKAH!C173),"",MARKAH!C173)</f>
      </c>
      <c r="D219" s="84">
        <f>IF(ISNUMBER(A219),MARKAH!D173,"")</f>
      </c>
      <c r="E219" s="86">
        <f t="shared" si="50"/>
      </c>
      <c r="F219" s="87">
        <f t="shared" si="42"/>
      </c>
      <c r="G219" s="86">
        <f t="shared" si="43"/>
      </c>
      <c r="H219" s="87">
        <f>IF(ISNUMBER(A219),MARKAH!E173,"")</f>
      </c>
      <c r="I219" s="86">
        <f t="shared" si="51"/>
      </c>
      <c r="J219" s="87">
        <f t="shared" si="44"/>
      </c>
      <c r="K219" s="86">
        <f t="shared" si="45"/>
      </c>
      <c r="L219" s="87">
        <f>IF(ISNUMBER(A219),MARKAH!F175,"")</f>
      </c>
      <c r="M219" s="86">
        <f t="shared" si="52"/>
      </c>
      <c r="N219" s="87">
        <f t="shared" si="46"/>
      </c>
      <c r="O219" s="86">
        <f t="shared" si="47"/>
      </c>
      <c r="P219" s="86">
        <f t="shared" si="53"/>
      </c>
      <c r="Q219" s="87">
        <f t="shared" si="54"/>
      </c>
      <c r="R219" s="28">
        <f t="shared" si="48"/>
      </c>
      <c r="S219" s="28">
        <f t="shared" si="49"/>
      </c>
      <c r="T219" s="86">
        <f>IF(ISNUMBER(P219),MARKAH!H231,"")</f>
      </c>
      <c r="U219" s="86">
        <f>IF(ISNUMBER(P219),MARKAH!I173,"")</f>
      </c>
      <c r="V219" s="95">
        <f t="shared" si="55"/>
      </c>
    </row>
    <row r="220" spans="1:22" ht="15">
      <c r="A220" s="84">
        <f>IF(ISBLANK(MARKAH!A174),"",MARKAH!A174)</f>
      </c>
      <c r="B220" s="84">
        <f>IF(ISBLANK(MARKAH!B174),"",MARKAH!B174)</f>
      </c>
      <c r="C220" s="85">
        <f>IF(ISBLANK(MARKAH!C174),"",MARKAH!C174)</f>
      </c>
      <c r="D220" s="84">
        <f>IF(ISNUMBER(A220),MARKAH!D174,"")</f>
      </c>
      <c r="E220" s="86">
        <f t="shared" si="50"/>
      </c>
      <c r="F220" s="87">
        <f t="shared" si="42"/>
      </c>
      <c r="G220" s="86">
        <f t="shared" si="43"/>
      </c>
      <c r="H220" s="87">
        <f>IF(ISNUMBER(A220),MARKAH!E174,"")</f>
      </c>
      <c r="I220" s="86">
        <f t="shared" si="51"/>
      </c>
      <c r="J220" s="87">
        <f t="shared" si="44"/>
      </c>
      <c r="K220" s="86">
        <f t="shared" si="45"/>
      </c>
      <c r="L220" s="87">
        <f>IF(ISNUMBER(A220),MARKAH!F176,"")</f>
      </c>
      <c r="M220" s="86">
        <f t="shared" si="52"/>
      </c>
      <c r="N220" s="87">
        <f t="shared" si="46"/>
      </c>
      <c r="O220" s="86">
        <f t="shared" si="47"/>
      </c>
      <c r="P220" s="86">
        <f t="shared" si="53"/>
      </c>
      <c r="Q220" s="87">
        <f t="shared" si="54"/>
      </c>
      <c r="R220" s="28">
        <f t="shared" si="48"/>
      </c>
      <c r="S220" s="28">
        <f t="shared" si="49"/>
      </c>
      <c r="T220" s="86">
        <f>IF(ISNUMBER(P220),MARKAH!H232,"")</f>
      </c>
      <c r="U220" s="86">
        <f>IF(ISNUMBER(P220),MARKAH!I174,"")</f>
      </c>
      <c r="V220" s="95">
        <f t="shared" si="55"/>
      </c>
    </row>
    <row r="221" spans="1:22" ht="15">
      <c r="A221" s="84">
        <f>IF(ISBLANK(MARKAH!A175),"",MARKAH!A175)</f>
      </c>
      <c r="B221" s="84">
        <f>IF(ISBLANK(MARKAH!B175),"",MARKAH!B175)</f>
      </c>
      <c r="C221" s="85">
        <f>IF(ISBLANK(MARKAH!C175),"",MARKAH!C175)</f>
      </c>
      <c r="D221" s="84">
        <f>IF(ISNUMBER(A221),MARKAH!D175,"")</f>
      </c>
      <c r="E221" s="86">
        <f t="shared" si="50"/>
      </c>
      <c r="F221" s="87">
        <f t="shared" si="42"/>
      </c>
      <c r="G221" s="86">
        <f t="shared" si="43"/>
      </c>
      <c r="H221" s="87">
        <f>IF(ISNUMBER(A221),MARKAH!E175,"")</f>
      </c>
      <c r="I221" s="86">
        <f t="shared" si="51"/>
      </c>
      <c r="J221" s="87">
        <f t="shared" si="44"/>
      </c>
      <c r="K221" s="86">
        <f t="shared" si="45"/>
      </c>
      <c r="L221" s="87">
        <f>IF(ISNUMBER(A221),MARKAH!F177,"")</f>
      </c>
      <c r="M221" s="86">
        <f t="shared" si="52"/>
      </c>
      <c r="N221" s="87">
        <f t="shared" si="46"/>
      </c>
      <c r="O221" s="86">
        <f t="shared" si="47"/>
      </c>
      <c r="P221" s="86">
        <f t="shared" si="53"/>
      </c>
      <c r="Q221" s="87">
        <f t="shared" si="54"/>
      </c>
      <c r="R221" s="28">
        <f t="shared" si="48"/>
      </c>
      <c r="S221" s="28">
        <f t="shared" si="49"/>
      </c>
      <c r="T221" s="86">
        <f>IF(ISNUMBER(P221),MARKAH!H233,"")</f>
      </c>
      <c r="U221" s="86">
        <f>IF(ISNUMBER(P221),MARKAH!I175,"")</f>
      </c>
      <c r="V221" s="95">
        <f t="shared" si="55"/>
      </c>
    </row>
    <row r="222" spans="1:22" ht="15">
      <c r="A222" s="84">
        <f>IF(ISBLANK(MARKAH!A176),"",MARKAH!A176)</f>
      </c>
      <c r="B222" s="84">
        <f>IF(ISBLANK(MARKAH!B176),"",MARKAH!B176)</f>
      </c>
      <c r="C222" s="85">
        <f>IF(ISBLANK(MARKAH!C176),"",MARKAH!C176)</f>
      </c>
      <c r="D222" s="84">
        <f>IF(ISNUMBER(A222),MARKAH!D176,"")</f>
      </c>
      <c r="E222" s="86">
        <f t="shared" si="50"/>
      </c>
      <c r="F222" s="87">
        <f t="shared" si="42"/>
      </c>
      <c r="G222" s="86">
        <f t="shared" si="43"/>
      </c>
      <c r="H222" s="87">
        <f>IF(ISNUMBER(A222),MARKAH!E176,"")</f>
      </c>
      <c r="I222" s="86">
        <f t="shared" si="51"/>
      </c>
      <c r="J222" s="87">
        <f t="shared" si="44"/>
      </c>
      <c r="K222" s="86">
        <f t="shared" si="45"/>
      </c>
      <c r="L222" s="87">
        <f>IF(ISNUMBER(A222),MARKAH!F178,"")</f>
      </c>
      <c r="M222" s="86">
        <f t="shared" si="52"/>
      </c>
      <c r="N222" s="87">
        <f t="shared" si="46"/>
      </c>
      <c r="O222" s="86">
        <f t="shared" si="47"/>
      </c>
      <c r="P222" s="86">
        <f t="shared" si="53"/>
      </c>
      <c r="Q222" s="87">
        <f t="shared" si="54"/>
      </c>
      <c r="R222" s="28">
        <f t="shared" si="48"/>
      </c>
      <c r="S222" s="28">
        <f t="shared" si="49"/>
      </c>
      <c r="T222" s="86">
        <f>IF(ISNUMBER(P222),MARKAH!H234,"")</f>
      </c>
      <c r="U222" s="86">
        <f>IF(ISNUMBER(P222),MARKAH!I176,"")</f>
      </c>
      <c r="V222" s="95">
        <f t="shared" si="55"/>
      </c>
    </row>
    <row r="223" spans="1:22" ht="15">
      <c r="A223" s="84">
        <f>IF(ISBLANK(MARKAH!A177),"",MARKAH!A177)</f>
      </c>
      <c r="B223" s="84">
        <f>IF(ISBLANK(MARKAH!B177),"",MARKAH!B177)</f>
      </c>
      <c r="C223" s="85">
        <f>IF(ISBLANK(MARKAH!C177),"",MARKAH!C177)</f>
      </c>
      <c r="D223" s="84">
        <f>IF(ISNUMBER(A223),MARKAH!D177,"")</f>
      </c>
      <c r="E223" s="86">
        <f t="shared" si="50"/>
      </c>
      <c r="F223" s="87">
        <f t="shared" si="42"/>
      </c>
      <c r="G223" s="86">
        <f t="shared" si="43"/>
      </c>
      <c r="H223" s="87">
        <f>IF(ISNUMBER(A223),MARKAH!E177,"")</f>
      </c>
      <c r="I223" s="86">
        <f t="shared" si="51"/>
      </c>
      <c r="J223" s="87">
        <f t="shared" si="44"/>
      </c>
      <c r="K223" s="86">
        <f t="shared" si="45"/>
      </c>
      <c r="L223" s="87">
        <f>IF(ISNUMBER(A223),MARKAH!F179,"")</f>
      </c>
      <c r="M223" s="86">
        <f t="shared" si="52"/>
      </c>
      <c r="N223" s="87">
        <f t="shared" si="46"/>
      </c>
      <c r="O223" s="86">
        <f t="shared" si="47"/>
      </c>
      <c r="P223" s="86">
        <f t="shared" si="53"/>
      </c>
      <c r="Q223" s="87">
        <f t="shared" si="54"/>
      </c>
      <c r="R223" s="28">
        <f t="shared" si="48"/>
      </c>
      <c r="S223" s="28">
        <f t="shared" si="49"/>
      </c>
      <c r="T223" s="86">
        <f>IF(ISNUMBER(P223),MARKAH!H235,"")</f>
      </c>
      <c r="U223" s="86">
        <f>IF(ISNUMBER(P223),MARKAH!I177,"")</f>
      </c>
      <c r="V223" s="95">
        <f t="shared" si="55"/>
      </c>
    </row>
    <row r="224" spans="1:22" ht="15">
      <c r="A224" s="84">
        <f>IF(ISBLANK(MARKAH!A178),"",MARKAH!A178)</f>
      </c>
      <c r="B224" s="84">
        <f>IF(ISBLANK(MARKAH!B178),"",MARKAH!B178)</f>
      </c>
      <c r="C224" s="85">
        <f>IF(ISBLANK(MARKAH!C178),"",MARKAH!C178)</f>
      </c>
      <c r="D224" s="84">
        <f>IF(ISNUMBER(A224),MARKAH!D178,"")</f>
      </c>
      <c r="E224" s="86">
        <f t="shared" si="50"/>
      </c>
      <c r="F224" s="87">
        <f t="shared" si="42"/>
      </c>
      <c r="G224" s="86">
        <f t="shared" si="43"/>
      </c>
      <c r="H224" s="87">
        <f>IF(ISNUMBER(A224),MARKAH!E178,"")</f>
      </c>
      <c r="I224" s="86">
        <f t="shared" si="51"/>
      </c>
      <c r="J224" s="87">
        <f t="shared" si="44"/>
      </c>
      <c r="K224" s="86">
        <f t="shared" si="45"/>
      </c>
      <c r="L224" s="87">
        <f>IF(ISNUMBER(A224),MARKAH!F180,"")</f>
      </c>
      <c r="M224" s="86">
        <f t="shared" si="52"/>
      </c>
      <c r="N224" s="87">
        <f t="shared" si="46"/>
      </c>
      <c r="O224" s="86">
        <f t="shared" si="47"/>
      </c>
      <c r="P224" s="86">
        <f t="shared" si="53"/>
      </c>
      <c r="Q224" s="87">
        <f t="shared" si="54"/>
      </c>
      <c r="R224" s="28">
        <f t="shared" si="48"/>
      </c>
      <c r="S224" s="28">
        <f t="shared" si="49"/>
      </c>
      <c r="T224" s="86">
        <f>IF(ISNUMBER(P224),MARKAH!H236,"")</f>
      </c>
      <c r="U224" s="86">
        <f>IF(ISNUMBER(P224),MARKAH!I178,"")</f>
      </c>
      <c r="V224" s="95">
        <f t="shared" si="55"/>
      </c>
    </row>
    <row r="225" spans="1:22" ht="15">
      <c r="A225" s="84">
        <f>IF(ISBLANK(MARKAH!A179),"",MARKAH!A179)</f>
      </c>
      <c r="B225" s="84">
        <f>IF(ISBLANK(MARKAH!B179),"",MARKAH!B179)</f>
      </c>
      <c r="C225" s="85">
        <f>IF(ISBLANK(MARKAH!C179),"",MARKAH!C179)</f>
      </c>
      <c r="D225" s="84">
        <f>IF(ISNUMBER(A225),MARKAH!D179,"")</f>
      </c>
      <c r="E225" s="86">
        <f t="shared" si="50"/>
      </c>
      <c r="F225" s="87">
        <f t="shared" si="42"/>
      </c>
      <c r="G225" s="86">
        <f t="shared" si="43"/>
      </c>
      <c r="H225" s="87">
        <f>IF(ISNUMBER(A225),MARKAH!E179,"")</f>
      </c>
      <c r="I225" s="86">
        <f t="shared" si="51"/>
      </c>
      <c r="J225" s="87">
        <f t="shared" si="44"/>
      </c>
      <c r="K225" s="86">
        <f t="shared" si="45"/>
      </c>
      <c r="L225" s="87">
        <f>IF(ISNUMBER(A225),MARKAH!F181,"")</f>
      </c>
      <c r="M225" s="86">
        <f t="shared" si="52"/>
      </c>
      <c r="N225" s="87">
        <f t="shared" si="46"/>
      </c>
      <c r="O225" s="86">
        <f t="shared" si="47"/>
      </c>
      <c r="P225" s="86">
        <f t="shared" si="53"/>
      </c>
      <c r="Q225" s="87">
        <f t="shared" si="54"/>
      </c>
      <c r="R225" s="28">
        <f t="shared" si="48"/>
      </c>
      <c r="S225" s="28">
        <f t="shared" si="49"/>
      </c>
      <c r="T225" s="86">
        <f>IF(ISNUMBER(P225),MARKAH!H237,"")</f>
      </c>
      <c r="U225" s="86">
        <f>IF(ISNUMBER(P225),MARKAH!I179,"")</f>
      </c>
      <c r="V225" s="95">
        <f t="shared" si="55"/>
      </c>
    </row>
    <row r="226" spans="1:22" ht="15">
      <c r="A226" s="84">
        <f>IF(ISBLANK(MARKAH!A180),"",MARKAH!A180)</f>
      </c>
      <c r="B226" s="84">
        <f>IF(ISBLANK(MARKAH!B180),"",MARKAH!B180)</f>
      </c>
      <c r="C226" s="85">
        <f>IF(ISBLANK(MARKAH!C180),"",MARKAH!C180)</f>
      </c>
      <c r="D226" s="84">
        <f>IF(ISNUMBER(A226),MARKAH!D180,"")</f>
      </c>
      <c r="E226" s="86">
        <f t="shared" si="50"/>
      </c>
      <c r="F226" s="87">
        <f t="shared" si="42"/>
      </c>
      <c r="G226" s="86">
        <f t="shared" si="43"/>
      </c>
      <c r="H226" s="87">
        <f>IF(ISNUMBER(A226),MARKAH!E180,"")</f>
      </c>
      <c r="I226" s="86">
        <f t="shared" si="51"/>
      </c>
      <c r="J226" s="87">
        <f t="shared" si="44"/>
      </c>
      <c r="K226" s="86">
        <f t="shared" si="45"/>
      </c>
      <c r="L226" s="87">
        <f>IF(ISNUMBER(A226),MARKAH!F182,"")</f>
      </c>
      <c r="M226" s="86">
        <f t="shared" si="52"/>
      </c>
      <c r="N226" s="87">
        <f t="shared" si="46"/>
      </c>
      <c r="O226" s="86">
        <f t="shared" si="47"/>
      </c>
      <c r="P226" s="86">
        <f t="shared" si="53"/>
      </c>
      <c r="Q226" s="87">
        <f t="shared" si="54"/>
      </c>
      <c r="R226" s="28">
        <f t="shared" si="48"/>
      </c>
      <c r="S226" s="28">
        <f t="shared" si="49"/>
      </c>
      <c r="T226" s="86">
        <f>IF(ISNUMBER(P226),MARKAH!H238,"")</f>
      </c>
      <c r="U226" s="86">
        <f>IF(ISNUMBER(P226),MARKAH!I180,"")</f>
      </c>
      <c r="V226" s="95">
        <f t="shared" si="55"/>
      </c>
    </row>
    <row r="227" spans="1:22" ht="15">
      <c r="A227" s="84">
        <f>IF(ISBLANK(MARKAH!A181),"",MARKAH!A181)</f>
      </c>
      <c r="B227" s="84">
        <f>IF(ISBLANK(MARKAH!B181),"",MARKAH!B181)</f>
      </c>
      <c r="C227" s="85">
        <f>IF(ISBLANK(MARKAH!C181),"",MARKAH!C181)</f>
      </c>
      <c r="D227" s="84">
        <f>IF(ISNUMBER(A227),MARKAH!D181,"")</f>
      </c>
      <c r="E227" s="86">
        <f t="shared" si="50"/>
      </c>
      <c r="F227" s="87">
        <f t="shared" si="42"/>
      </c>
      <c r="G227" s="86">
        <f t="shared" si="43"/>
      </c>
      <c r="H227" s="87">
        <f>IF(ISNUMBER(A227),MARKAH!E181,"")</f>
      </c>
      <c r="I227" s="86">
        <f t="shared" si="51"/>
      </c>
      <c r="J227" s="87">
        <f t="shared" si="44"/>
      </c>
      <c r="K227" s="86">
        <f t="shared" si="45"/>
      </c>
      <c r="L227" s="87">
        <f>IF(ISNUMBER(A227),MARKAH!F183,"")</f>
      </c>
      <c r="M227" s="86">
        <f t="shared" si="52"/>
      </c>
      <c r="N227" s="87">
        <f t="shared" si="46"/>
      </c>
      <c r="O227" s="86">
        <f t="shared" si="47"/>
      </c>
      <c r="P227" s="86">
        <f t="shared" si="53"/>
      </c>
      <c r="Q227" s="87">
        <f t="shared" si="54"/>
      </c>
      <c r="R227" s="28">
        <f t="shared" si="48"/>
      </c>
      <c r="S227" s="28">
        <f t="shared" si="49"/>
      </c>
      <c r="T227" s="86">
        <f>IF(ISNUMBER(P227),MARKAH!H239,"")</f>
      </c>
      <c r="U227" s="86">
        <f>IF(ISNUMBER(P227),MARKAH!I181,"")</f>
      </c>
      <c r="V227" s="95">
        <f t="shared" si="55"/>
      </c>
    </row>
    <row r="228" spans="1:22" ht="15">
      <c r="A228" s="84">
        <f>IF(ISBLANK(MARKAH!A182),"",MARKAH!A182)</f>
      </c>
      <c r="B228" s="84">
        <f>IF(ISBLANK(MARKAH!B182),"",MARKAH!B182)</f>
      </c>
      <c r="C228" s="85">
        <f>IF(ISBLANK(MARKAH!C182),"",MARKAH!C182)</f>
      </c>
      <c r="D228" s="84">
        <f>IF(ISNUMBER(A228),MARKAH!D182,"")</f>
      </c>
      <c r="E228" s="86">
        <f t="shared" si="50"/>
      </c>
      <c r="F228" s="87">
        <f t="shared" si="42"/>
      </c>
      <c r="G228" s="86">
        <f t="shared" si="43"/>
      </c>
      <c r="H228" s="87">
        <f>IF(ISNUMBER(A228),MARKAH!E182,"")</f>
      </c>
      <c r="I228" s="86">
        <f t="shared" si="51"/>
      </c>
      <c r="J228" s="87">
        <f t="shared" si="44"/>
      </c>
      <c r="K228" s="86">
        <f t="shared" si="45"/>
      </c>
      <c r="L228" s="87">
        <f>IF(ISNUMBER(A228),MARKAH!F184,"")</f>
      </c>
      <c r="M228" s="86">
        <f t="shared" si="52"/>
      </c>
      <c r="N228" s="87">
        <f t="shared" si="46"/>
      </c>
      <c r="O228" s="86">
        <f t="shared" si="47"/>
      </c>
      <c r="P228" s="86">
        <f t="shared" si="53"/>
      </c>
      <c r="Q228" s="87">
        <f t="shared" si="54"/>
      </c>
      <c r="R228" s="28">
        <f t="shared" si="48"/>
      </c>
      <c r="S228" s="28">
        <f t="shared" si="49"/>
      </c>
      <c r="T228" s="86">
        <f>IF(ISNUMBER(P228),MARKAH!H240,"")</f>
      </c>
      <c r="U228" s="86">
        <f>IF(ISNUMBER(P228),MARKAH!I182,"")</f>
      </c>
      <c r="V228" s="95">
        <f t="shared" si="55"/>
      </c>
    </row>
    <row r="229" spans="1:22" ht="15">
      <c r="A229" s="84">
        <f>IF(ISBLANK(MARKAH!A183),"",MARKAH!A183)</f>
      </c>
      <c r="B229" s="84">
        <f>IF(ISBLANK(MARKAH!B183),"",MARKAH!B183)</f>
      </c>
      <c r="C229" s="85">
        <f>IF(ISBLANK(MARKAH!C183),"",MARKAH!C183)</f>
      </c>
      <c r="D229" s="84">
        <f>IF(ISNUMBER(A229),MARKAH!D183,"")</f>
      </c>
      <c r="E229" s="86">
        <f t="shared" si="50"/>
      </c>
      <c r="F229" s="87">
        <f t="shared" si="42"/>
      </c>
      <c r="G229" s="86">
        <f t="shared" si="43"/>
      </c>
      <c r="H229" s="87">
        <f>IF(ISNUMBER(A229),MARKAH!E183,"")</f>
      </c>
      <c r="I229" s="86">
        <f t="shared" si="51"/>
      </c>
      <c r="J229" s="87">
        <f t="shared" si="44"/>
      </c>
      <c r="K229" s="86">
        <f t="shared" si="45"/>
      </c>
      <c r="L229" s="87">
        <f>IF(ISNUMBER(A229),MARKAH!F185,"")</f>
      </c>
      <c r="M229" s="86">
        <f t="shared" si="52"/>
      </c>
      <c r="N229" s="87">
        <f t="shared" si="46"/>
      </c>
      <c r="O229" s="86">
        <f t="shared" si="47"/>
      </c>
      <c r="P229" s="86">
        <f t="shared" si="53"/>
      </c>
      <c r="Q229" s="87">
        <f t="shared" si="54"/>
      </c>
      <c r="R229" s="28">
        <f t="shared" si="48"/>
      </c>
      <c r="S229" s="28">
        <f t="shared" si="49"/>
      </c>
      <c r="T229" s="86">
        <f>IF(ISNUMBER(P229),MARKAH!H241,"")</f>
      </c>
      <c r="U229" s="86">
        <f>IF(ISNUMBER(P229),MARKAH!I183,"")</f>
      </c>
      <c r="V229" s="95">
        <f t="shared" si="55"/>
      </c>
    </row>
    <row r="230" spans="1:22" ht="15">
      <c r="A230" s="84">
        <f>IF(ISBLANK(MARKAH!A184),"",MARKAH!A184)</f>
      </c>
      <c r="B230" s="84">
        <f>IF(ISBLANK(MARKAH!B184),"",MARKAH!B184)</f>
      </c>
      <c r="C230" s="85">
        <f>IF(ISBLANK(MARKAH!C184),"",MARKAH!C184)</f>
      </c>
      <c r="D230" s="84">
        <f>IF(ISNUMBER(A230),MARKAH!D184,"")</f>
      </c>
      <c r="E230" s="86">
        <f t="shared" si="50"/>
      </c>
      <c r="F230" s="87">
        <f t="shared" si="42"/>
      </c>
      <c r="G230" s="86">
        <f t="shared" si="43"/>
      </c>
      <c r="H230" s="87">
        <f>IF(ISNUMBER(A230),MARKAH!E184,"")</f>
      </c>
      <c r="I230" s="86">
        <f t="shared" si="51"/>
      </c>
      <c r="J230" s="87">
        <f t="shared" si="44"/>
      </c>
      <c r="K230" s="86">
        <f t="shared" si="45"/>
      </c>
      <c r="L230" s="87">
        <f>IF(ISNUMBER(A230),MARKAH!F186,"")</f>
      </c>
      <c r="M230" s="86">
        <f t="shared" si="52"/>
      </c>
      <c r="N230" s="87">
        <f t="shared" si="46"/>
      </c>
      <c r="O230" s="86">
        <f t="shared" si="47"/>
      </c>
      <c r="P230" s="86">
        <f t="shared" si="53"/>
      </c>
      <c r="Q230" s="87">
        <f t="shared" si="54"/>
      </c>
      <c r="R230" s="28">
        <f t="shared" si="48"/>
      </c>
      <c r="S230" s="28">
        <f t="shared" si="49"/>
      </c>
      <c r="T230" s="86">
        <f>IF(ISNUMBER(P230),MARKAH!H242,"")</f>
      </c>
      <c r="U230" s="86">
        <f>IF(ISNUMBER(P230),MARKAH!I184,"")</f>
      </c>
      <c r="V230" s="95">
        <f t="shared" si="55"/>
      </c>
    </row>
    <row r="231" spans="1:22" ht="15">
      <c r="A231" s="84">
        <f>IF(ISBLANK(MARKAH!A185),"",MARKAH!A185)</f>
      </c>
      <c r="B231" s="84">
        <f>IF(ISBLANK(MARKAH!B185),"",MARKAH!B185)</f>
      </c>
      <c r="C231" s="85">
        <f>IF(ISBLANK(MARKAH!C185),"",MARKAH!C185)</f>
      </c>
      <c r="D231" s="84">
        <f>IF(ISNUMBER(A231),MARKAH!D185,"")</f>
      </c>
      <c r="E231" s="86">
        <f t="shared" si="50"/>
      </c>
      <c r="F231" s="87">
        <f t="shared" si="42"/>
      </c>
      <c r="G231" s="86">
        <f t="shared" si="43"/>
      </c>
      <c r="H231" s="87">
        <f>IF(ISNUMBER(A231),MARKAH!E185,"")</f>
      </c>
      <c r="I231" s="86">
        <f t="shared" si="51"/>
      </c>
      <c r="J231" s="87">
        <f t="shared" si="44"/>
      </c>
      <c r="K231" s="86">
        <f t="shared" si="45"/>
      </c>
      <c r="L231" s="87">
        <f>IF(ISNUMBER(A231),MARKAH!F187,"")</f>
      </c>
      <c r="M231" s="86">
        <f t="shared" si="52"/>
      </c>
      <c r="N231" s="87">
        <f t="shared" si="46"/>
      </c>
      <c r="O231" s="86">
        <f t="shared" si="47"/>
      </c>
      <c r="P231" s="86">
        <f t="shared" si="53"/>
      </c>
      <c r="Q231" s="87">
        <f t="shared" si="54"/>
      </c>
      <c r="R231" s="28">
        <f t="shared" si="48"/>
      </c>
      <c r="S231" s="28">
        <f t="shared" si="49"/>
      </c>
      <c r="T231" s="86">
        <f>IF(ISNUMBER(P231),MARKAH!H243,"")</f>
      </c>
      <c r="U231" s="86">
        <f>IF(ISNUMBER(P231),MARKAH!I185,"")</f>
      </c>
      <c r="V231" s="95">
        <f t="shared" si="55"/>
      </c>
    </row>
    <row r="232" spans="1:22" ht="15">
      <c r="A232" s="84">
        <f>IF(ISBLANK(MARKAH!A186),"",MARKAH!A186)</f>
      </c>
      <c r="B232" s="84">
        <f>IF(ISBLANK(MARKAH!B186),"",MARKAH!B186)</f>
      </c>
      <c r="C232" s="85">
        <f>IF(ISBLANK(MARKAH!C186),"",MARKAH!C186)</f>
      </c>
      <c r="D232" s="84">
        <f>IF(ISNUMBER(A232),MARKAH!D186,"")</f>
      </c>
      <c r="E232" s="86">
        <f t="shared" si="50"/>
      </c>
      <c r="F232" s="87">
        <f t="shared" si="42"/>
      </c>
      <c r="G232" s="86">
        <f t="shared" si="43"/>
      </c>
      <c r="H232" s="87">
        <f>IF(ISNUMBER(A232),MARKAH!E186,"")</f>
      </c>
      <c r="I232" s="86">
        <f t="shared" si="51"/>
      </c>
      <c r="J232" s="87">
        <f t="shared" si="44"/>
      </c>
      <c r="K232" s="86">
        <f t="shared" si="45"/>
      </c>
      <c r="L232" s="87">
        <f>IF(ISNUMBER(A232),MARKAH!F188,"")</f>
      </c>
      <c r="M232" s="86">
        <f t="shared" si="52"/>
      </c>
      <c r="N232" s="87">
        <f t="shared" si="46"/>
      </c>
      <c r="O232" s="86">
        <f t="shared" si="47"/>
      </c>
      <c r="P232" s="86">
        <f t="shared" si="53"/>
      </c>
      <c r="Q232" s="87">
        <f t="shared" si="54"/>
      </c>
      <c r="R232" s="28">
        <f t="shared" si="48"/>
      </c>
      <c r="S232" s="28">
        <f t="shared" si="49"/>
      </c>
      <c r="T232" s="86">
        <f>IF(ISNUMBER(P232),MARKAH!H244,"")</f>
      </c>
      <c r="U232" s="86">
        <f>IF(ISNUMBER(P232),MARKAH!I186,"")</f>
      </c>
      <c r="V232" s="95">
        <f t="shared" si="55"/>
      </c>
    </row>
    <row r="233" spans="1:22" ht="15">
      <c r="A233" s="84">
        <f>IF(ISBLANK(MARKAH!A187),"",MARKAH!A187)</f>
      </c>
      <c r="B233" s="84">
        <f>IF(ISBLANK(MARKAH!B187),"",MARKAH!B187)</f>
      </c>
      <c r="C233" s="85">
        <f>IF(ISBLANK(MARKAH!C187),"",MARKAH!C187)</f>
      </c>
      <c r="D233" s="84">
        <f>IF(ISNUMBER(A233),MARKAH!D187,"")</f>
      </c>
      <c r="E233" s="86">
        <f t="shared" si="50"/>
      </c>
      <c r="F233" s="87">
        <f t="shared" si="42"/>
      </c>
      <c r="G233" s="86">
        <f t="shared" si="43"/>
      </c>
      <c r="H233" s="87">
        <f>IF(ISNUMBER(A233),MARKAH!E187,"")</f>
      </c>
      <c r="I233" s="86">
        <f t="shared" si="51"/>
      </c>
      <c r="J233" s="87">
        <f t="shared" si="44"/>
      </c>
      <c r="K233" s="86">
        <f t="shared" si="45"/>
      </c>
      <c r="L233" s="87">
        <f>IF(ISNUMBER(A233),MARKAH!F189,"")</f>
      </c>
      <c r="M233" s="86">
        <f t="shared" si="52"/>
      </c>
      <c r="N233" s="87">
        <f t="shared" si="46"/>
      </c>
      <c r="O233" s="86">
        <f t="shared" si="47"/>
      </c>
      <c r="P233" s="86">
        <f t="shared" si="53"/>
      </c>
      <c r="Q233" s="87">
        <f t="shared" si="54"/>
      </c>
      <c r="R233" s="28">
        <f t="shared" si="48"/>
      </c>
      <c r="S233" s="28">
        <f t="shared" si="49"/>
      </c>
      <c r="T233" s="86">
        <f>IF(ISNUMBER(P233),MARKAH!H245,"")</f>
      </c>
      <c r="U233" s="86">
        <f>IF(ISNUMBER(P233),MARKAH!I187,"")</f>
      </c>
      <c r="V233" s="95">
        <f t="shared" si="55"/>
      </c>
    </row>
    <row r="234" spans="1:22" ht="15">
      <c r="A234" s="84">
        <f>IF(ISBLANK(MARKAH!A188),"",MARKAH!A188)</f>
      </c>
      <c r="B234" s="84">
        <f>IF(ISBLANK(MARKAH!B188),"",MARKAH!B188)</f>
      </c>
      <c r="C234" s="85">
        <f>IF(ISBLANK(MARKAH!C188),"",MARKAH!C188)</f>
      </c>
      <c r="D234" s="84">
        <f>IF(ISNUMBER(A234),MARKAH!D188,"")</f>
      </c>
      <c r="E234" s="86">
        <f t="shared" si="50"/>
      </c>
      <c r="F234" s="87">
        <f t="shared" si="42"/>
      </c>
      <c r="G234" s="86">
        <f t="shared" si="43"/>
      </c>
      <c r="H234" s="87">
        <f>IF(ISNUMBER(A234),MARKAH!E188,"")</f>
      </c>
      <c r="I234" s="86">
        <f t="shared" si="51"/>
      </c>
      <c r="J234" s="87">
        <f t="shared" si="44"/>
      </c>
      <c r="K234" s="86">
        <f t="shared" si="45"/>
      </c>
      <c r="L234" s="87">
        <f>IF(ISNUMBER(A234),MARKAH!F190,"")</f>
      </c>
      <c r="M234" s="86">
        <f t="shared" si="52"/>
      </c>
      <c r="N234" s="87">
        <f t="shared" si="46"/>
      </c>
      <c r="O234" s="86">
        <f t="shared" si="47"/>
      </c>
      <c r="P234" s="86">
        <f t="shared" si="53"/>
      </c>
      <c r="Q234" s="87">
        <f t="shared" si="54"/>
      </c>
      <c r="R234" s="28">
        <f t="shared" si="48"/>
      </c>
      <c r="S234" s="28">
        <f t="shared" si="49"/>
      </c>
      <c r="T234" s="86">
        <f>IF(ISNUMBER(P234),MARKAH!H246,"")</f>
      </c>
      <c r="U234" s="86">
        <f>IF(ISNUMBER(P234),MARKAH!I188,"")</f>
      </c>
      <c r="V234" s="95">
        <f t="shared" si="55"/>
      </c>
    </row>
    <row r="235" spans="1:22" ht="15">
      <c r="A235" s="84">
        <f>IF(ISBLANK(MARKAH!A189),"",MARKAH!A189)</f>
      </c>
      <c r="B235" s="84">
        <f>IF(ISBLANK(MARKAH!B189),"",MARKAH!B189)</f>
      </c>
      <c r="C235" s="85">
        <f>IF(ISBLANK(MARKAH!C189),"",MARKAH!C189)</f>
      </c>
      <c r="D235" s="84">
        <f>IF(ISNUMBER(A235),MARKAH!D189,"")</f>
      </c>
      <c r="E235" s="86">
        <f t="shared" si="50"/>
      </c>
      <c r="F235" s="87">
        <f t="shared" si="42"/>
      </c>
      <c r="G235" s="86">
        <f t="shared" si="43"/>
      </c>
      <c r="H235" s="87">
        <f>IF(ISNUMBER(A235),MARKAH!E189,"")</f>
      </c>
      <c r="I235" s="86">
        <f t="shared" si="51"/>
      </c>
      <c r="J235" s="87">
        <f t="shared" si="44"/>
      </c>
      <c r="K235" s="86">
        <f t="shared" si="45"/>
      </c>
      <c r="L235" s="87">
        <f>IF(ISNUMBER(A235),MARKAH!F191,"")</f>
      </c>
      <c r="M235" s="86">
        <f t="shared" si="52"/>
      </c>
      <c r="N235" s="87">
        <f t="shared" si="46"/>
      </c>
      <c r="O235" s="86">
        <f t="shared" si="47"/>
      </c>
      <c r="P235" s="86">
        <f t="shared" si="53"/>
      </c>
      <c r="Q235" s="87">
        <f t="shared" si="54"/>
      </c>
      <c r="R235" s="28">
        <f t="shared" si="48"/>
      </c>
      <c r="S235" s="28">
        <f t="shared" si="49"/>
      </c>
      <c r="T235" s="86">
        <f>IF(ISNUMBER(P235),MARKAH!H247,"")</f>
      </c>
      <c r="U235" s="86">
        <f>IF(ISNUMBER(P235),MARKAH!I189,"")</f>
      </c>
      <c r="V235" s="95">
        <f t="shared" si="55"/>
      </c>
    </row>
    <row r="236" spans="1:22" ht="15">
      <c r="A236" s="84">
        <f>IF(ISBLANK(MARKAH!A190),"",MARKAH!A190)</f>
      </c>
      <c r="B236" s="84">
        <f>IF(ISBLANK(MARKAH!B190),"",MARKAH!B190)</f>
      </c>
      <c r="C236" s="85">
        <f>IF(ISBLANK(MARKAH!C190),"",MARKAH!C190)</f>
      </c>
      <c r="D236" s="84">
        <f>IF(ISNUMBER(A236),MARKAH!D190,"")</f>
      </c>
      <c r="E236" s="86">
        <f t="shared" si="50"/>
      </c>
      <c r="F236" s="87">
        <f t="shared" si="42"/>
      </c>
      <c r="G236" s="86">
        <f t="shared" si="43"/>
      </c>
      <c r="H236" s="87">
        <f>IF(ISNUMBER(A236),MARKAH!E190,"")</f>
      </c>
      <c r="I236" s="86">
        <f t="shared" si="51"/>
      </c>
      <c r="J236" s="87">
        <f t="shared" si="44"/>
      </c>
      <c r="K236" s="86">
        <f t="shared" si="45"/>
      </c>
      <c r="L236" s="87">
        <f>IF(ISNUMBER(A236),MARKAH!F192,"")</f>
      </c>
      <c r="M236" s="86">
        <f t="shared" si="52"/>
      </c>
      <c r="N236" s="87">
        <f t="shared" si="46"/>
      </c>
      <c r="O236" s="86">
        <f t="shared" si="47"/>
      </c>
      <c r="P236" s="86">
        <f t="shared" si="53"/>
      </c>
      <c r="Q236" s="87">
        <f t="shared" si="54"/>
      </c>
      <c r="R236" s="28">
        <f t="shared" si="48"/>
      </c>
      <c r="S236" s="28">
        <f t="shared" si="49"/>
      </c>
      <c r="T236" s="86">
        <f>IF(ISNUMBER(P236),MARKAH!H248,"")</f>
      </c>
      <c r="U236" s="86">
        <f>IF(ISNUMBER(P236),MARKAH!I190,"")</f>
      </c>
      <c r="V236" s="95">
        <f t="shared" si="55"/>
      </c>
    </row>
    <row r="237" spans="1:22" ht="15">
      <c r="A237" s="84">
        <f>IF(ISBLANK(MARKAH!A191),"",MARKAH!A191)</f>
      </c>
      <c r="B237" s="84">
        <f>IF(ISBLANK(MARKAH!B191),"",MARKAH!B191)</f>
      </c>
      <c r="C237" s="85">
        <f>IF(ISBLANK(MARKAH!C191),"",MARKAH!C191)</f>
      </c>
      <c r="D237" s="84">
        <f>IF(ISNUMBER(A237),MARKAH!D191,"")</f>
      </c>
      <c r="E237" s="86">
        <f t="shared" si="50"/>
      </c>
      <c r="F237" s="87">
        <f t="shared" si="42"/>
      </c>
      <c r="G237" s="86">
        <f t="shared" si="43"/>
      </c>
      <c r="H237" s="87">
        <f>IF(ISNUMBER(A237),MARKAH!E191,"")</f>
      </c>
      <c r="I237" s="86">
        <f t="shared" si="51"/>
      </c>
      <c r="J237" s="87">
        <f t="shared" si="44"/>
      </c>
      <c r="K237" s="86">
        <f t="shared" si="45"/>
      </c>
      <c r="L237" s="87">
        <f>IF(ISNUMBER(A237),MARKAH!F193,"")</f>
      </c>
      <c r="M237" s="86">
        <f t="shared" si="52"/>
      </c>
      <c r="N237" s="87">
        <f t="shared" si="46"/>
      </c>
      <c r="O237" s="86">
        <f t="shared" si="47"/>
      </c>
      <c r="P237" s="86">
        <f t="shared" si="53"/>
      </c>
      <c r="Q237" s="87">
        <f t="shared" si="54"/>
      </c>
      <c r="R237" s="28">
        <f t="shared" si="48"/>
      </c>
      <c r="S237" s="28">
        <f t="shared" si="49"/>
      </c>
      <c r="T237" s="86">
        <f>IF(ISNUMBER(P237),MARKAH!H249,"")</f>
      </c>
      <c r="U237" s="86">
        <f>IF(ISNUMBER(P237),MARKAH!I191,"")</f>
      </c>
      <c r="V237" s="95">
        <f t="shared" si="55"/>
      </c>
    </row>
    <row r="238" spans="1:22" ht="15">
      <c r="A238" s="84">
        <f>IF(ISBLANK(MARKAH!A192),"",MARKAH!A192)</f>
      </c>
      <c r="B238" s="84">
        <f>IF(ISBLANK(MARKAH!B192),"",MARKAH!B192)</f>
      </c>
      <c r="C238" s="85">
        <f>IF(ISBLANK(MARKAH!C192),"",MARKAH!C192)</f>
      </c>
      <c r="D238" s="84">
        <f>IF(ISNUMBER(A238),MARKAH!D192,"")</f>
      </c>
      <c r="E238" s="86">
        <f t="shared" si="50"/>
      </c>
      <c r="F238" s="87">
        <f t="shared" si="42"/>
      </c>
      <c r="G238" s="86">
        <f t="shared" si="43"/>
      </c>
      <c r="H238" s="87">
        <f>IF(ISNUMBER(A238),MARKAH!E192,"")</f>
      </c>
      <c r="I238" s="86">
        <f t="shared" si="51"/>
      </c>
      <c r="J238" s="87">
        <f t="shared" si="44"/>
      </c>
      <c r="K238" s="86">
        <f t="shared" si="45"/>
      </c>
      <c r="L238" s="87">
        <f>IF(ISNUMBER(A238),MARKAH!F194,"")</f>
      </c>
      <c r="M238" s="86">
        <f t="shared" si="52"/>
      </c>
      <c r="N238" s="87">
        <f t="shared" si="46"/>
      </c>
      <c r="O238" s="86">
        <f t="shared" si="47"/>
      </c>
      <c r="P238" s="86">
        <f t="shared" si="53"/>
      </c>
      <c r="Q238" s="87">
        <f t="shared" si="54"/>
      </c>
      <c r="R238" s="28">
        <f t="shared" si="48"/>
      </c>
      <c r="S238" s="28">
        <f t="shared" si="49"/>
      </c>
      <c r="T238" s="86">
        <f>IF(ISNUMBER(P238),MARKAH!H250,"")</f>
      </c>
      <c r="U238" s="86">
        <f>IF(ISNUMBER(P238),MARKAH!I192,"")</f>
      </c>
      <c r="V238" s="95">
        <f t="shared" si="55"/>
      </c>
    </row>
    <row r="239" spans="1:22" ht="15">
      <c r="A239" s="84">
        <f>IF(ISBLANK(MARKAH!A193),"",MARKAH!A193)</f>
      </c>
      <c r="B239" s="84">
        <f>IF(ISBLANK(MARKAH!B193),"",MARKAH!B193)</f>
      </c>
      <c r="C239" s="85">
        <f>IF(ISBLANK(MARKAH!C193),"",MARKAH!C193)</f>
      </c>
      <c r="D239" s="84">
        <f>IF(ISNUMBER(A239),MARKAH!D193,"")</f>
      </c>
      <c r="E239" s="86">
        <f t="shared" si="50"/>
      </c>
      <c r="F239" s="87">
        <f t="shared" si="42"/>
      </c>
      <c r="G239" s="86">
        <f t="shared" si="43"/>
      </c>
      <c r="H239" s="87">
        <f>IF(ISNUMBER(A239),MARKAH!E193,"")</f>
      </c>
      <c r="I239" s="86">
        <f t="shared" si="51"/>
      </c>
      <c r="J239" s="87">
        <f t="shared" si="44"/>
      </c>
      <c r="K239" s="86">
        <f t="shared" si="45"/>
      </c>
      <c r="L239" s="87">
        <f>IF(ISNUMBER(A239),MARKAH!F195,"")</f>
      </c>
      <c r="M239" s="86">
        <f t="shared" si="52"/>
      </c>
      <c r="N239" s="87">
        <f t="shared" si="46"/>
      </c>
      <c r="O239" s="86">
        <f t="shared" si="47"/>
      </c>
      <c r="P239" s="86">
        <f t="shared" si="53"/>
      </c>
      <c r="Q239" s="87">
        <f t="shared" si="54"/>
      </c>
      <c r="R239" s="28">
        <f t="shared" si="48"/>
      </c>
      <c r="S239" s="28">
        <f t="shared" si="49"/>
      </c>
      <c r="T239" s="86">
        <f>IF(ISNUMBER(P239),MARKAH!H251,"")</f>
      </c>
      <c r="U239" s="86">
        <f>IF(ISNUMBER(P239),MARKAH!I193,"")</f>
      </c>
      <c r="V239" s="95">
        <f t="shared" si="55"/>
      </c>
    </row>
    <row r="240" spans="1:22" ht="15">
      <c r="A240" s="84">
        <f>IF(ISBLANK(MARKAH!A194),"",MARKAH!A194)</f>
      </c>
      <c r="B240" s="84">
        <f>IF(ISBLANK(MARKAH!B194),"",MARKAH!B194)</f>
      </c>
      <c r="C240" s="85">
        <f>IF(ISBLANK(MARKAH!C194),"",MARKAH!C194)</f>
      </c>
      <c r="D240" s="84">
        <f>IF(ISNUMBER(A240),MARKAH!D194,"")</f>
      </c>
      <c r="E240" s="86">
        <f t="shared" si="50"/>
      </c>
      <c r="F240" s="87">
        <f t="shared" si="42"/>
      </c>
      <c r="G240" s="86">
        <f t="shared" si="43"/>
      </c>
      <c r="H240" s="87">
        <f>IF(ISNUMBER(A240),MARKAH!E194,"")</f>
      </c>
      <c r="I240" s="86">
        <f t="shared" si="51"/>
      </c>
      <c r="J240" s="87">
        <f t="shared" si="44"/>
      </c>
      <c r="K240" s="86">
        <f t="shared" si="45"/>
      </c>
      <c r="L240" s="87">
        <f>IF(ISNUMBER(A240),MARKAH!F196,"")</f>
      </c>
      <c r="M240" s="86">
        <f t="shared" si="52"/>
      </c>
      <c r="N240" s="87">
        <f t="shared" si="46"/>
      </c>
      <c r="O240" s="86">
        <f t="shared" si="47"/>
      </c>
      <c r="P240" s="86">
        <f t="shared" si="53"/>
      </c>
      <c r="Q240" s="87">
        <f t="shared" si="54"/>
      </c>
      <c r="R240" s="28">
        <f t="shared" si="48"/>
      </c>
      <c r="S240" s="28">
        <f t="shared" si="49"/>
      </c>
      <c r="T240" s="86">
        <f>IF(ISNUMBER(P240),MARKAH!H252,"")</f>
      </c>
      <c r="U240" s="86">
        <f>IF(ISNUMBER(P240),MARKAH!I194,"")</f>
      </c>
      <c r="V240" s="95">
        <f t="shared" si="55"/>
      </c>
    </row>
    <row r="241" spans="1:22" ht="15">
      <c r="A241" s="84">
        <f>IF(ISBLANK(MARKAH!A195),"",MARKAH!A195)</f>
      </c>
      <c r="B241" s="84">
        <f>IF(ISBLANK(MARKAH!B195),"",MARKAH!B195)</f>
      </c>
      <c r="C241" s="85">
        <f>IF(ISBLANK(MARKAH!C195),"",MARKAH!C195)</f>
      </c>
      <c r="D241" s="84">
        <f>IF(ISNUMBER(A241),MARKAH!D195,"")</f>
      </c>
      <c r="E241" s="86">
        <f t="shared" si="50"/>
      </c>
      <c r="F241" s="87">
        <f t="shared" si="42"/>
      </c>
      <c r="G241" s="86">
        <f t="shared" si="43"/>
      </c>
      <c r="H241" s="87">
        <f>IF(ISNUMBER(A241),MARKAH!E195,"")</f>
      </c>
      <c r="I241" s="86">
        <f t="shared" si="51"/>
      </c>
      <c r="J241" s="87">
        <f t="shared" si="44"/>
      </c>
      <c r="K241" s="86">
        <f t="shared" si="45"/>
      </c>
      <c r="L241" s="87">
        <f>IF(ISNUMBER(A241),MARKAH!F197,"")</f>
      </c>
      <c r="M241" s="86">
        <f t="shared" si="52"/>
      </c>
      <c r="N241" s="87">
        <f t="shared" si="46"/>
      </c>
      <c r="O241" s="86">
        <f t="shared" si="47"/>
      </c>
      <c r="P241" s="86">
        <f t="shared" si="53"/>
      </c>
      <c r="Q241" s="87">
        <f t="shared" si="54"/>
      </c>
      <c r="R241" s="28">
        <f t="shared" si="48"/>
      </c>
      <c r="S241" s="28">
        <f t="shared" si="49"/>
      </c>
      <c r="T241" s="86">
        <f>IF(ISNUMBER(P241),MARKAH!H253,"")</f>
      </c>
      <c r="U241" s="86">
        <f>IF(ISNUMBER(P241),MARKAH!I195,"")</f>
      </c>
      <c r="V241" s="95">
        <f t="shared" si="55"/>
      </c>
    </row>
    <row r="242" spans="1:22" ht="15">
      <c r="A242" s="84">
        <f>IF(ISBLANK(MARKAH!A196),"",MARKAH!A196)</f>
      </c>
      <c r="B242" s="84">
        <f>IF(ISBLANK(MARKAH!B196),"",MARKAH!B196)</f>
      </c>
      <c r="C242" s="85">
        <f>IF(ISBLANK(MARKAH!C196),"",MARKAH!C196)</f>
      </c>
      <c r="D242" s="84">
        <f>IF(ISNUMBER(A242),MARKAH!D196,"")</f>
      </c>
      <c r="E242" s="86">
        <f t="shared" si="50"/>
      </c>
      <c r="F242" s="87">
        <f t="shared" si="42"/>
      </c>
      <c r="G242" s="86">
        <f t="shared" si="43"/>
      </c>
      <c r="H242" s="87">
        <f>IF(ISNUMBER(A242),MARKAH!E196,"")</f>
      </c>
      <c r="I242" s="86">
        <f t="shared" si="51"/>
      </c>
      <c r="J242" s="87">
        <f t="shared" si="44"/>
      </c>
      <c r="K242" s="86">
        <f t="shared" si="45"/>
      </c>
      <c r="L242" s="87">
        <f>IF(ISNUMBER(A242),MARKAH!F198,"")</f>
      </c>
      <c r="M242" s="86">
        <f t="shared" si="52"/>
      </c>
      <c r="N242" s="87">
        <f t="shared" si="46"/>
      </c>
      <c r="O242" s="86">
        <f t="shared" si="47"/>
      </c>
      <c r="P242" s="86">
        <f t="shared" si="53"/>
      </c>
      <c r="Q242" s="87">
        <f t="shared" si="54"/>
      </c>
      <c r="R242" s="28">
        <f t="shared" si="48"/>
      </c>
      <c r="S242" s="28">
        <f t="shared" si="49"/>
      </c>
      <c r="T242" s="86">
        <f>IF(ISNUMBER(P242),MARKAH!H254,"")</f>
      </c>
      <c r="U242" s="86">
        <f>IF(ISNUMBER(P242),MARKAH!I196,"")</f>
      </c>
      <c r="V242" s="95">
        <f t="shared" si="55"/>
      </c>
    </row>
    <row r="243" spans="1:22" ht="15">
      <c r="A243" s="84">
        <f>IF(ISBLANK(MARKAH!A197),"",MARKAH!A197)</f>
      </c>
      <c r="B243" s="84">
        <f>IF(ISBLANK(MARKAH!B197),"",MARKAH!B197)</f>
      </c>
      <c r="C243" s="85">
        <f>IF(ISBLANK(MARKAH!C197),"",MARKAH!C197)</f>
      </c>
      <c r="D243" s="84">
        <f>IF(ISNUMBER(A243),MARKAH!D197,"")</f>
      </c>
      <c r="E243" s="86">
        <f t="shared" si="50"/>
      </c>
      <c r="F243" s="87">
        <f t="shared" si="42"/>
      </c>
      <c r="G243" s="86">
        <f t="shared" si="43"/>
      </c>
      <c r="H243" s="87">
        <f>IF(ISNUMBER(A243),MARKAH!E197,"")</f>
      </c>
      <c r="I243" s="86">
        <f t="shared" si="51"/>
      </c>
      <c r="J243" s="87">
        <f t="shared" si="44"/>
      </c>
      <c r="K243" s="86">
        <f t="shared" si="45"/>
      </c>
      <c r="L243" s="87">
        <f>IF(ISNUMBER(A243),MARKAH!F199,"")</f>
      </c>
      <c r="M243" s="86">
        <f t="shared" si="52"/>
      </c>
      <c r="N243" s="87">
        <f t="shared" si="46"/>
      </c>
      <c r="O243" s="86">
        <f t="shared" si="47"/>
      </c>
      <c r="P243" s="86">
        <f t="shared" si="53"/>
      </c>
      <c r="Q243" s="87">
        <f t="shared" si="54"/>
      </c>
      <c r="R243" s="28">
        <f t="shared" si="48"/>
      </c>
      <c r="S243" s="28">
        <f t="shared" si="49"/>
      </c>
      <c r="T243" s="86">
        <f>IF(ISNUMBER(P243),MARKAH!H255,"")</f>
      </c>
      <c r="U243" s="86">
        <f>IF(ISNUMBER(P243),MARKAH!I197,"")</f>
      </c>
      <c r="V243" s="95">
        <f t="shared" si="55"/>
      </c>
    </row>
    <row r="244" spans="1:22" ht="15">
      <c r="A244" s="84">
        <f>IF(ISBLANK(MARKAH!A198),"",MARKAH!A198)</f>
      </c>
      <c r="B244" s="84">
        <f>IF(ISBLANK(MARKAH!B198),"",MARKAH!B198)</f>
      </c>
      <c r="C244" s="85">
        <f>IF(ISBLANK(MARKAH!C198),"",MARKAH!C198)</f>
      </c>
      <c r="D244" s="84">
        <f>IF(ISNUMBER(A244),MARKAH!D198,"")</f>
      </c>
      <c r="E244" s="86">
        <f t="shared" si="50"/>
      </c>
      <c r="F244" s="87">
        <f t="shared" si="42"/>
      </c>
      <c r="G244" s="86">
        <f t="shared" si="43"/>
      </c>
      <c r="H244" s="87">
        <f>IF(ISNUMBER(A244),MARKAH!E198,"")</f>
      </c>
      <c r="I244" s="86">
        <f t="shared" si="51"/>
      </c>
      <c r="J244" s="87">
        <f t="shared" si="44"/>
      </c>
      <c r="K244" s="86">
        <f t="shared" si="45"/>
      </c>
      <c r="L244" s="87">
        <f>IF(ISNUMBER(A244),MARKAH!F200,"")</f>
      </c>
      <c r="M244" s="86">
        <f t="shared" si="52"/>
      </c>
      <c r="N244" s="87">
        <f t="shared" si="46"/>
      </c>
      <c r="O244" s="86">
        <f t="shared" si="47"/>
      </c>
      <c r="P244" s="86">
        <f t="shared" si="53"/>
      </c>
      <c r="Q244" s="87">
        <f t="shared" si="54"/>
      </c>
      <c r="R244" s="28">
        <f t="shared" si="48"/>
      </c>
      <c r="S244" s="28">
        <f t="shared" si="49"/>
      </c>
      <c r="T244" s="86">
        <f>IF(ISNUMBER(P244),MARKAH!H256,"")</f>
      </c>
      <c r="U244" s="86">
        <f>IF(ISNUMBER(P244),MARKAH!I198,"")</f>
      </c>
      <c r="V244" s="95">
        <f t="shared" si="55"/>
      </c>
    </row>
    <row r="245" spans="1:22" ht="15">
      <c r="A245" s="84">
        <f>IF(ISBLANK(MARKAH!A199),"",MARKAH!A199)</f>
      </c>
      <c r="B245" s="84">
        <f>IF(ISBLANK(MARKAH!B199),"",MARKAH!B199)</f>
      </c>
      <c r="C245" s="85">
        <f>IF(ISBLANK(MARKAH!C199),"",MARKAH!C199)</f>
      </c>
      <c r="D245" s="84">
        <f>IF(ISNUMBER(A245),MARKAH!D199,"")</f>
      </c>
      <c r="E245" s="86">
        <f t="shared" si="50"/>
      </c>
      <c r="F245" s="87">
        <f t="shared" si="42"/>
      </c>
      <c r="G245" s="86">
        <f t="shared" si="43"/>
      </c>
      <c r="H245" s="87">
        <f>IF(ISNUMBER(A245),MARKAH!E199,"")</f>
      </c>
      <c r="I245" s="86">
        <f t="shared" si="51"/>
      </c>
      <c r="J245" s="87">
        <f t="shared" si="44"/>
      </c>
      <c r="K245" s="86">
        <f t="shared" si="45"/>
      </c>
      <c r="L245" s="87">
        <f>IF(ISNUMBER(A245),MARKAH!F201,"")</f>
      </c>
      <c r="M245" s="86">
        <f t="shared" si="52"/>
      </c>
      <c r="N245" s="87">
        <f t="shared" si="46"/>
      </c>
      <c r="O245" s="86">
        <f t="shared" si="47"/>
      </c>
      <c r="P245" s="86">
        <f t="shared" si="53"/>
      </c>
      <c r="Q245" s="87">
        <f t="shared" si="54"/>
      </c>
      <c r="R245" s="28">
        <f t="shared" si="48"/>
      </c>
      <c r="S245" s="28">
        <f t="shared" si="49"/>
      </c>
      <c r="T245" s="86">
        <f>IF(ISNUMBER(P245),MARKAH!H257,"")</f>
      </c>
      <c r="U245" s="86">
        <f>IF(ISNUMBER(P245),MARKAH!I199,"")</f>
      </c>
      <c r="V245" s="95">
        <f t="shared" si="55"/>
      </c>
    </row>
    <row r="246" spans="1:22" ht="15">
      <c r="A246" s="84">
        <f>IF(ISBLANK(MARKAH!A200),"",MARKAH!A200)</f>
      </c>
      <c r="B246" s="84">
        <f>IF(ISBLANK(MARKAH!B200),"",MARKAH!B200)</f>
      </c>
      <c r="C246" s="85">
        <f>IF(ISBLANK(MARKAH!C200),"",MARKAH!C200)</f>
      </c>
      <c r="D246" s="84">
        <f>IF(ISNUMBER(A246),MARKAH!D200,"")</f>
      </c>
      <c r="E246" s="86">
        <f t="shared" si="50"/>
      </c>
      <c r="F246" s="87">
        <f t="shared" si="42"/>
      </c>
      <c r="G246" s="86">
        <f t="shared" si="43"/>
      </c>
      <c r="H246" s="87">
        <f>IF(ISNUMBER(A246),MARKAH!E200,"")</f>
      </c>
      <c r="I246" s="86">
        <f t="shared" si="51"/>
      </c>
      <c r="J246" s="87">
        <f t="shared" si="44"/>
      </c>
      <c r="K246" s="86">
        <f t="shared" si="45"/>
      </c>
      <c r="L246" s="87">
        <f>IF(ISNUMBER(A246),MARKAH!F202,"")</f>
      </c>
      <c r="M246" s="86">
        <f t="shared" si="52"/>
      </c>
      <c r="N246" s="87">
        <f t="shared" si="46"/>
      </c>
      <c r="O246" s="86">
        <f t="shared" si="47"/>
      </c>
      <c r="P246" s="86">
        <f t="shared" si="53"/>
      </c>
      <c r="Q246" s="87">
        <f t="shared" si="54"/>
      </c>
      <c r="R246" s="28">
        <f t="shared" si="48"/>
      </c>
      <c r="S246" s="28">
        <f t="shared" si="49"/>
      </c>
      <c r="T246" s="86">
        <f>IF(ISNUMBER(P246),MARKAH!H258,"")</f>
      </c>
      <c r="U246" s="86">
        <f>IF(ISNUMBER(P246),MARKAH!I200,"")</f>
      </c>
      <c r="V246" s="95">
        <f t="shared" si="55"/>
      </c>
    </row>
    <row r="247" spans="1:22" ht="15">
      <c r="A247" s="84">
        <f>IF(ISBLANK(MARKAH!A201),"",MARKAH!A201)</f>
      </c>
      <c r="B247" s="84">
        <f>IF(ISBLANK(MARKAH!B201),"",MARKAH!B201)</f>
      </c>
      <c r="C247" s="85">
        <f>IF(ISBLANK(MARKAH!C201),"",MARKAH!C201)</f>
      </c>
      <c r="D247" s="84">
        <f>IF(ISNUMBER(A247),MARKAH!D201,"")</f>
      </c>
      <c r="E247" s="86">
        <f t="shared" si="50"/>
      </c>
      <c r="F247" s="87">
        <f t="shared" si="42"/>
      </c>
      <c r="G247" s="86">
        <f t="shared" si="43"/>
      </c>
      <c r="H247" s="87">
        <f>IF(ISNUMBER(A247),MARKAH!E201,"")</f>
      </c>
      <c r="I247" s="86">
        <f t="shared" si="51"/>
      </c>
      <c r="J247" s="87">
        <f t="shared" si="44"/>
      </c>
      <c r="K247" s="86">
        <f t="shared" si="45"/>
      </c>
      <c r="L247" s="87">
        <f>IF(ISNUMBER(A247),MARKAH!F203,"")</f>
      </c>
      <c r="M247" s="86">
        <f t="shared" si="52"/>
      </c>
      <c r="N247" s="87">
        <f t="shared" si="46"/>
      </c>
      <c r="O247" s="86">
        <f t="shared" si="47"/>
      </c>
      <c r="P247" s="86">
        <f t="shared" si="53"/>
      </c>
      <c r="Q247" s="87">
        <f t="shared" si="54"/>
      </c>
      <c r="R247" s="28">
        <f t="shared" si="48"/>
      </c>
      <c r="S247" s="28">
        <f t="shared" si="49"/>
      </c>
      <c r="T247" s="86">
        <f>IF(ISNUMBER(P247),MARKAH!H259,"")</f>
      </c>
      <c r="U247" s="86">
        <f>IF(ISNUMBER(P247),MARKAH!I201,"")</f>
      </c>
      <c r="V247" s="95">
        <f t="shared" si="55"/>
      </c>
    </row>
    <row r="248" spans="1:22" ht="15">
      <c r="A248" s="84">
        <f>IF(ISBLANK(MARKAH!A202),"",MARKAH!A202)</f>
      </c>
      <c r="B248" s="84">
        <f>IF(ISBLANK(MARKAH!B202),"",MARKAH!B202)</f>
      </c>
      <c r="C248" s="85">
        <f>IF(ISBLANK(MARKAH!C202),"",MARKAH!C202)</f>
      </c>
      <c r="D248" s="84">
        <f>IF(ISNUMBER(A248),MARKAH!D202,"")</f>
      </c>
      <c r="E248" s="86">
        <f t="shared" si="50"/>
      </c>
      <c r="F248" s="87">
        <f t="shared" si="42"/>
      </c>
      <c r="G248" s="86">
        <f t="shared" si="43"/>
      </c>
      <c r="H248" s="87">
        <f>IF(ISNUMBER(A248),MARKAH!E202,"")</f>
      </c>
      <c r="I248" s="86">
        <f t="shared" si="51"/>
      </c>
      <c r="J248" s="87">
        <f t="shared" si="44"/>
      </c>
      <c r="K248" s="86">
        <f t="shared" si="45"/>
      </c>
      <c r="L248" s="87">
        <f>IF(ISNUMBER(A248),MARKAH!F204,"")</f>
      </c>
      <c r="M248" s="86">
        <f t="shared" si="52"/>
      </c>
      <c r="N248" s="87">
        <f t="shared" si="46"/>
      </c>
      <c r="O248" s="86">
        <f t="shared" si="47"/>
      </c>
      <c r="P248" s="86">
        <f t="shared" si="53"/>
      </c>
      <c r="Q248" s="87">
        <f t="shared" si="54"/>
      </c>
      <c r="R248" s="28">
        <f t="shared" si="48"/>
      </c>
      <c r="S248" s="28">
        <f t="shared" si="49"/>
      </c>
      <c r="T248" s="86">
        <f>IF(ISNUMBER(P248),MARKAH!H260,"")</f>
      </c>
      <c r="U248" s="86">
        <f>IF(ISNUMBER(P248),MARKAH!I202,"")</f>
      </c>
      <c r="V248" s="95">
        <f t="shared" si="55"/>
      </c>
    </row>
    <row r="249" spans="1:22" ht="15">
      <c r="A249" s="84">
        <f>IF(ISBLANK(MARKAH!A203),"",MARKAH!A203)</f>
      </c>
      <c r="B249" s="84">
        <f>IF(ISBLANK(MARKAH!B203),"",MARKAH!B203)</f>
      </c>
      <c r="C249" s="85">
        <f>IF(ISBLANK(MARKAH!C203),"",MARKAH!C203)</f>
      </c>
      <c r="D249" s="84">
        <f>IF(ISNUMBER(A249),MARKAH!D203,"")</f>
      </c>
      <c r="E249" s="86">
        <f t="shared" si="50"/>
      </c>
      <c r="F249" s="87">
        <f t="shared" si="42"/>
      </c>
      <c r="G249" s="86">
        <f t="shared" si="43"/>
      </c>
      <c r="H249" s="87">
        <f>IF(ISNUMBER(A249),MARKAH!E203,"")</f>
      </c>
      <c r="I249" s="86">
        <f t="shared" si="51"/>
      </c>
      <c r="J249" s="87">
        <f t="shared" si="44"/>
      </c>
      <c r="K249" s="86">
        <f t="shared" si="45"/>
      </c>
      <c r="L249" s="87">
        <f>IF(ISNUMBER(A249),MARKAH!F205,"")</f>
      </c>
      <c r="M249" s="86">
        <f t="shared" si="52"/>
      </c>
      <c r="N249" s="87">
        <f t="shared" si="46"/>
      </c>
      <c r="O249" s="86">
        <f t="shared" si="47"/>
      </c>
      <c r="P249" s="86">
        <f t="shared" si="53"/>
      </c>
      <c r="Q249" s="87">
        <f t="shared" si="54"/>
      </c>
      <c r="R249" s="28">
        <f t="shared" si="48"/>
      </c>
      <c r="S249" s="28">
        <f t="shared" si="49"/>
      </c>
      <c r="T249" s="86">
        <f>IF(ISNUMBER(P249),MARKAH!H261,"")</f>
      </c>
      <c r="U249" s="86">
        <f>IF(ISNUMBER(P249),MARKAH!I203,"")</f>
      </c>
      <c r="V249" s="95">
        <f t="shared" si="55"/>
      </c>
    </row>
    <row r="250" spans="1:22" ht="15">
      <c r="A250" s="84">
        <f>IF(ISBLANK(MARKAH!A204),"",MARKAH!A204)</f>
      </c>
      <c r="B250" s="84">
        <f>IF(ISBLANK(MARKAH!B204),"",MARKAH!B204)</f>
      </c>
      <c r="C250" s="85">
        <f>IF(ISBLANK(MARKAH!C204),"",MARKAH!C204)</f>
      </c>
      <c r="D250" s="84">
        <f>IF(ISNUMBER(A250),MARKAH!D204,"")</f>
      </c>
      <c r="E250" s="86">
        <f t="shared" si="50"/>
      </c>
      <c r="F250" s="87">
        <f t="shared" si="42"/>
      </c>
      <c r="G250" s="86">
        <f t="shared" si="43"/>
      </c>
      <c r="H250" s="87">
        <f>IF(ISNUMBER(A250),MARKAH!E204,"")</f>
      </c>
      <c r="I250" s="86">
        <f t="shared" si="51"/>
      </c>
      <c r="J250" s="87">
        <f t="shared" si="44"/>
      </c>
      <c r="K250" s="86">
        <f t="shared" si="45"/>
      </c>
      <c r="L250" s="87">
        <f>IF(ISNUMBER(A250),MARKAH!F206,"")</f>
      </c>
      <c r="M250" s="86">
        <f t="shared" si="52"/>
      </c>
      <c r="N250" s="87">
        <f t="shared" si="46"/>
      </c>
      <c r="O250" s="86">
        <f t="shared" si="47"/>
      </c>
      <c r="P250" s="86">
        <f t="shared" si="53"/>
      </c>
      <c r="Q250" s="87">
        <f t="shared" si="54"/>
      </c>
      <c r="R250" s="28">
        <f t="shared" si="48"/>
      </c>
      <c r="S250" s="28">
        <f t="shared" si="49"/>
      </c>
      <c r="T250" s="86">
        <f>IF(ISNUMBER(P250),MARKAH!H262,"")</f>
      </c>
      <c r="U250" s="86">
        <f>IF(ISNUMBER(P250),MARKAH!I204,"")</f>
      </c>
      <c r="V250" s="95">
        <f t="shared" si="55"/>
      </c>
    </row>
    <row r="251" spans="1:22" ht="15">
      <c r="A251" s="84">
        <f>IF(ISBLANK(MARKAH!A205),"",MARKAH!A205)</f>
      </c>
      <c r="B251" s="84">
        <f>IF(ISBLANK(MARKAH!B205),"",MARKAH!B205)</f>
      </c>
      <c r="C251" s="85">
        <f>IF(ISBLANK(MARKAH!C205),"",MARKAH!C205)</f>
      </c>
      <c r="D251" s="84">
        <f>IF(ISNUMBER(A251),MARKAH!D205,"")</f>
      </c>
      <c r="E251" s="86">
        <f t="shared" si="50"/>
      </c>
      <c r="F251" s="87">
        <f t="shared" si="42"/>
      </c>
      <c r="G251" s="86">
        <f t="shared" si="43"/>
      </c>
      <c r="H251" s="87">
        <f>IF(ISNUMBER(A251),MARKAH!E205,"")</f>
      </c>
      <c r="I251" s="86">
        <f t="shared" si="51"/>
      </c>
      <c r="J251" s="87">
        <f t="shared" si="44"/>
      </c>
      <c r="K251" s="86">
        <f t="shared" si="45"/>
      </c>
      <c r="L251" s="87">
        <f>IF(ISNUMBER(A251),MARKAH!F207,"")</f>
      </c>
      <c r="M251" s="86">
        <f t="shared" si="52"/>
      </c>
      <c r="N251" s="87">
        <f t="shared" si="46"/>
      </c>
      <c r="O251" s="86">
        <f t="shared" si="47"/>
      </c>
      <c r="P251" s="86">
        <f t="shared" si="53"/>
      </c>
      <c r="Q251" s="87">
        <f t="shared" si="54"/>
      </c>
      <c r="R251" s="28">
        <f t="shared" si="48"/>
      </c>
      <c r="S251" s="28">
        <f t="shared" si="49"/>
      </c>
      <c r="T251" s="86">
        <f>IF(ISNUMBER(P251),MARKAH!H263,"")</f>
      </c>
      <c r="U251" s="86">
        <f>IF(ISNUMBER(P251),MARKAH!I205,"")</f>
      </c>
      <c r="V251" s="95">
        <f t="shared" si="55"/>
      </c>
    </row>
    <row r="252" spans="1:22" ht="15">
      <c r="A252" s="84">
        <f>IF(ISBLANK(MARKAH!A206),"",MARKAH!A206)</f>
      </c>
      <c r="B252" s="84">
        <f>IF(ISBLANK(MARKAH!B206),"",MARKAH!B206)</f>
      </c>
      <c r="C252" s="85">
        <f>IF(ISBLANK(MARKAH!C206),"",MARKAH!C206)</f>
      </c>
      <c r="D252" s="84">
        <f>IF(ISNUMBER(A252),MARKAH!D206,"")</f>
      </c>
      <c r="E252" s="86">
        <f t="shared" si="50"/>
      </c>
      <c r="F252" s="87">
        <f t="shared" si="42"/>
      </c>
      <c r="G252" s="86">
        <f t="shared" si="43"/>
      </c>
      <c r="H252" s="87">
        <f>IF(ISNUMBER(A252),MARKAH!E206,"")</f>
      </c>
      <c r="I252" s="86">
        <f t="shared" si="51"/>
      </c>
      <c r="J252" s="87">
        <f t="shared" si="44"/>
      </c>
      <c r="K252" s="86">
        <f t="shared" si="45"/>
      </c>
      <c r="L252" s="87">
        <f>IF(ISNUMBER(A252),MARKAH!F208,"")</f>
      </c>
      <c r="M252" s="86">
        <f t="shared" si="52"/>
      </c>
      <c r="N252" s="87">
        <f t="shared" si="46"/>
      </c>
      <c r="O252" s="86">
        <f t="shared" si="47"/>
      </c>
      <c r="P252" s="86">
        <f t="shared" si="53"/>
      </c>
      <c r="Q252" s="87">
        <f t="shared" si="54"/>
      </c>
      <c r="R252" s="28">
        <f t="shared" si="48"/>
      </c>
      <c r="S252" s="28">
        <f t="shared" si="49"/>
      </c>
      <c r="T252" s="86">
        <f>IF(ISNUMBER(P252),MARKAH!H264,"")</f>
      </c>
      <c r="U252" s="86">
        <f>IF(ISNUMBER(P252),MARKAH!I206,"")</f>
      </c>
      <c r="V252" s="95">
        <f t="shared" si="55"/>
      </c>
    </row>
    <row r="253" spans="1:22" ht="15">
      <c r="A253" s="84">
        <f>IF(ISBLANK(MARKAH!A207),"",MARKAH!A207)</f>
      </c>
      <c r="B253" s="84">
        <f>IF(ISBLANK(MARKAH!B207),"",MARKAH!B207)</f>
      </c>
      <c r="C253" s="85">
        <f>IF(ISBLANK(MARKAH!C207),"",MARKAH!C207)</f>
      </c>
      <c r="D253" s="84">
        <f>IF(ISNUMBER(A253),MARKAH!D207,"")</f>
      </c>
      <c r="E253" s="86">
        <f t="shared" si="50"/>
      </c>
      <c r="F253" s="87">
        <f t="shared" si="42"/>
      </c>
      <c r="G253" s="86">
        <f t="shared" si="43"/>
      </c>
      <c r="H253" s="87">
        <f>IF(ISNUMBER(A253),MARKAH!E207,"")</f>
      </c>
      <c r="I253" s="86">
        <f t="shared" si="51"/>
      </c>
      <c r="J253" s="87">
        <f t="shared" si="44"/>
      </c>
      <c r="K253" s="86">
        <f t="shared" si="45"/>
      </c>
      <c r="L253" s="87">
        <f>IF(ISNUMBER(A253),MARKAH!F209,"")</f>
      </c>
      <c r="M253" s="86">
        <f t="shared" si="52"/>
      </c>
      <c r="N253" s="87">
        <f t="shared" si="46"/>
      </c>
      <c r="O253" s="86">
        <f t="shared" si="47"/>
      </c>
      <c r="P253" s="86">
        <f t="shared" si="53"/>
      </c>
      <c r="Q253" s="87">
        <f t="shared" si="54"/>
      </c>
      <c r="R253" s="28">
        <f t="shared" si="48"/>
      </c>
      <c r="S253" s="28">
        <f t="shared" si="49"/>
      </c>
      <c r="T253" s="86">
        <f>IF(ISNUMBER(P253),MARKAH!H265,"")</f>
      </c>
      <c r="U253" s="86">
        <f>IF(ISNUMBER(P253),MARKAH!I207,"")</f>
      </c>
      <c r="V253" s="95">
        <f t="shared" si="55"/>
      </c>
    </row>
    <row r="254" spans="1:22" ht="15">
      <c r="A254" s="84">
        <f>IF(ISBLANK(MARKAH!A208),"",MARKAH!A208)</f>
      </c>
      <c r="B254" s="84">
        <f>IF(ISBLANK(MARKAH!B208),"",MARKAH!B208)</f>
      </c>
      <c r="C254" s="85">
        <f>IF(ISBLANK(MARKAH!C208),"",MARKAH!C208)</f>
      </c>
      <c r="D254" s="84">
        <f>IF(ISNUMBER(A254),MARKAH!D208,"")</f>
      </c>
      <c r="E254" s="86">
        <f t="shared" si="50"/>
      </c>
      <c r="F254" s="87">
        <f t="shared" si="42"/>
      </c>
      <c r="G254" s="86">
        <f t="shared" si="43"/>
      </c>
      <c r="H254" s="87">
        <f>IF(ISNUMBER(A254),MARKAH!E208,"")</f>
      </c>
      <c r="I254" s="86">
        <f t="shared" si="51"/>
      </c>
      <c r="J254" s="87">
        <f t="shared" si="44"/>
      </c>
      <c r="K254" s="86">
        <f t="shared" si="45"/>
      </c>
      <c r="L254" s="87">
        <f>IF(ISNUMBER(A254),MARKAH!F210,"")</f>
      </c>
      <c r="M254" s="86">
        <f t="shared" si="52"/>
      </c>
      <c r="N254" s="87">
        <f t="shared" si="46"/>
      </c>
      <c r="O254" s="86">
        <f t="shared" si="47"/>
      </c>
      <c r="P254" s="86">
        <f t="shared" si="53"/>
      </c>
      <c r="Q254" s="87">
        <f t="shared" si="54"/>
      </c>
      <c r="R254" s="28">
        <f t="shared" si="48"/>
      </c>
      <c r="S254" s="28">
        <f t="shared" si="49"/>
      </c>
      <c r="T254" s="86">
        <f>IF(ISNUMBER(P254),MARKAH!H266,"")</f>
      </c>
      <c r="U254" s="86">
        <f>IF(ISNUMBER(P254),MARKAH!I208,"")</f>
      </c>
      <c r="V254" s="95">
        <f t="shared" si="55"/>
      </c>
    </row>
    <row r="255" spans="1:22" ht="15">
      <c r="A255" s="84">
        <f>IF(ISBLANK(MARKAH!A209),"",MARKAH!A209)</f>
      </c>
      <c r="B255" s="84">
        <f>IF(ISBLANK(MARKAH!B209),"",MARKAH!B209)</f>
      </c>
      <c r="C255" s="85">
        <f>IF(ISBLANK(MARKAH!C209),"",MARKAH!C209)</f>
      </c>
      <c r="D255" s="84">
        <f>IF(ISNUMBER(A255),MARKAH!D209,"")</f>
      </c>
      <c r="E255" s="86">
        <f t="shared" si="50"/>
      </c>
      <c r="F255" s="87">
        <f t="shared" si="42"/>
      </c>
      <c r="G255" s="86">
        <f t="shared" si="43"/>
      </c>
      <c r="H255" s="87">
        <f>IF(ISNUMBER(A255),MARKAH!E209,"")</f>
      </c>
      <c r="I255" s="86">
        <f t="shared" si="51"/>
      </c>
      <c r="J255" s="87">
        <f t="shared" si="44"/>
      </c>
      <c r="K255" s="86">
        <f t="shared" si="45"/>
      </c>
      <c r="L255" s="87">
        <f>IF(ISNUMBER(A255),MARKAH!F211,"")</f>
      </c>
      <c r="M255" s="86">
        <f t="shared" si="52"/>
      </c>
      <c r="N255" s="87">
        <f t="shared" si="46"/>
      </c>
      <c r="O255" s="86">
        <f t="shared" si="47"/>
      </c>
      <c r="P255" s="86">
        <f t="shared" si="53"/>
      </c>
      <c r="Q255" s="87">
        <f t="shared" si="54"/>
      </c>
      <c r="R255" s="28">
        <f t="shared" si="48"/>
      </c>
      <c r="S255" s="28">
        <f t="shared" si="49"/>
      </c>
      <c r="T255" s="86">
        <f>IF(ISNUMBER(P255),MARKAH!H267,"")</f>
      </c>
      <c r="U255" s="86">
        <f>IF(ISNUMBER(P255),MARKAH!I209,"")</f>
      </c>
      <c r="V255" s="95">
        <f t="shared" si="55"/>
      </c>
    </row>
    <row r="256" spans="1:22" ht="15">
      <c r="A256" s="84">
        <f>IF(ISBLANK(MARKAH!A210),"",MARKAH!A210)</f>
      </c>
      <c r="B256" s="84">
        <f>IF(ISBLANK(MARKAH!B210),"",MARKAH!B210)</f>
      </c>
      <c r="C256" s="85">
        <f>IF(ISBLANK(MARKAH!C210),"",MARKAH!C210)</f>
      </c>
      <c r="D256" s="84">
        <f>IF(ISNUMBER(A256),MARKAH!D210,"")</f>
      </c>
      <c r="E256" s="86">
        <f t="shared" si="50"/>
      </c>
      <c r="F256" s="87">
        <f t="shared" si="42"/>
      </c>
      <c r="G256" s="86">
        <f t="shared" si="43"/>
      </c>
      <c r="H256" s="87">
        <f>IF(ISNUMBER(A256),MARKAH!E210,"")</f>
      </c>
      <c r="I256" s="86">
        <f t="shared" si="51"/>
      </c>
      <c r="J256" s="87">
        <f t="shared" si="44"/>
      </c>
      <c r="K256" s="86">
        <f t="shared" si="45"/>
      </c>
      <c r="L256" s="87">
        <f>IF(ISNUMBER(A256),MARKAH!F212,"")</f>
      </c>
      <c r="M256" s="86">
        <f t="shared" si="52"/>
      </c>
      <c r="N256" s="87">
        <f t="shared" si="46"/>
      </c>
      <c r="O256" s="86">
        <f t="shared" si="47"/>
      </c>
      <c r="P256" s="86">
        <f t="shared" si="53"/>
      </c>
      <c r="Q256" s="87">
        <f t="shared" si="54"/>
      </c>
      <c r="R256" s="28">
        <f t="shared" si="48"/>
      </c>
      <c r="S256" s="28">
        <f t="shared" si="49"/>
      </c>
      <c r="T256" s="86">
        <f>IF(ISNUMBER(P256),MARKAH!H268,"")</f>
      </c>
      <c r="U256" s="86">
        <f>IF(ISNUMBER(P256),MARKAH!I210,"")</f>
      </c>
      <c r="V256" s="95">
        <f t="shared" si="55"/>
      </c>
    </row>
    <row r="257" spans="1:22" ht="15">
      <c r="A257" s="84">
        <f>IF(ISBLANK(MARKAH!A211),"",MARKAH!A211)</f>
      </c>
      <c r="B257" s="84">
        <f>IF(ISBLANK(MARKAH!B211),"",MARKAH!B211)</f>
      </c>
      <c r="C257" s="85">
        <f>IF(ISBLANK(MARKAH!C211),"",MARKAH!C211)</f>
      </c>
      <c r="D257" s="84">
        <f>IF(ISNUMBER(A257),MARKAH!D211,"")</f>
      </c>
      <c r="E257" s="86">
        <f t="shared" si="50"/>
      </c>
      <c r="F257" s="87">
        <f t="shared" si="42"/>
      </c>
      <c r="G257" s="86">
        <f t="shared" si="43"/>
      </c>
      <c r="H257" s="87">
        <f>IF(ISNUMBER(A257),MARKAH!E211,"")</f>
      </c>
      <c r="I257" s="86">
        <f t="shared" si="51"/>
      </c>
      <c r="J257" s="87">
        <f t="shared" si="44"/>
      </c>
      <c r="K257" s="86">
        <f t="shared" si="45"/>
      </c>
      <c r="L257" s="87">
        <f>IF(ISNUMBER(A257),MARKAH!F213,"")</f>
      </c>
      <c r="M257" s="86">
        <f t="shared" si="52"/>
      </c>
      <c r="N257" s="87">
        <f t="shared" si="46"/>
      </c>
      <c r="O257" s="86">
        <f t="shared" si="47"/>
      </c>
      <c r="P257" s="86">
        <f t="shared" si="53"/>
      </c>
      <c r="Q257" s="87">
        <f t="shared" si="54"/>
      </c>
      <c r="R257" s="28">
        <f t="shared" si="48"/>
      </c>
      <c r="S257" s="28">
        <f t="shared" si="49"/>
      </c>
      <c r="T257" s="86">
        <f>IF(ISNUMBER(P257),MARKAH!H269,"")</f>
      </c>
      <c r="U257" s="86">
        <f>IF(ISNUMBER(P257),MARKAH!I211,"")</f>
      </c>
      <c r="V257" s="95">
        <f t="shared" si="55"/>
      </c>
    </row>
    <row r="258" spans="1:22" ht="15">
      <c r="A258" s="84">
        <f>IF(ISBLANK(MARKAH!A212),"",MARKAH!A212)</f>
      </c>
      <c r="B258" s="84">
        <f>IF(ISBLANK(MARKAH!B212),"",MARKAH!B212)</f>
      </c>
      <c r="C258" s="85">
        <f>IF(ISBLANK(MARKAH!C212),"",MARKAH!C212)</f>
      </c>
      <c r="D258" s="84">
        <f>IF(ISNUMBER(A258),MARKAH!D212,"")</f>
      </c>
      <c r="E258" s="86">
        <f t="shared" si="50"/>
      </c>
      <c r="F258" s="87">
        <f t="shared" si="42"/>
      </c>
      <c r="G258" s="86">
        <f t="shared" si="43"/>
      </c>
      <c r="H258" s="87">
        <f>IF(ISNUMBER(A258),MARKAH!E212,"")</f>
      </c>
      <c r="I258" s="86">
        <f t="shared" si="51"/>
      </c>
      <c r="J258" s="87">
        <f t="shared" si="44"/>
      </c>
      <c r="K258" s="86">
        <f t="shared" si="45"/>
      </c>
      <c r="L258" s="87">
        <f>IF(ISNUMBER(A258),MARKAH!F214,"")</f>
      </c>
      <c r="M258" s="86">
        <f t="shared" si="52"/>
      </c>
      <c r="N258" s="87">
        <f t="shared" si="46"/>
      </c>
      <c r="O258" s="86">
        <f t="shared" si="47"/>
      </c>
      <c r="P258" s="86">
        <f t="shared" si="53"/>
      </c>
      <c r="Q258" s="87">
        <f t="shared" si="54"/>
      </c>
      <c r="R258" s="28">
        <f t="shared" si="48"/>
      </c>
      <c r="S258" s="28">
        <f t="shared" si="49"/>
      </c>
      <c r="T258" s="86">
        <f>IF(ISNUMBER(P258),MARKAH!H270,"")</f>
      </c>
      <c r="U258" s="86">
        <f>IF(ISNUMBER(P258),MARKAH!I212,"")</f>
      </c>
      <c r="V258" s="95">
        <f t="shared" si="55"/>
      </c>
    </row>
    <row r="259" spans="1:22" ht="15">
      <c r="A259" s="84">
        <f>IF(ISBLANK(MARKAH!A213),"",MARKAH!A213)</f>
      </c>
      <c r="B259" s="84">
        <f>IF(ISBLANK(MARKAH!B213),"",MARKAH!B213)</f>
      </c>
      <c r="C259" s="85">
        <f>IF(ISBLANK(MARKAH!C213),"",MARKAH!C213)</f>
      </c>
      <c r="D259" s="84">
        <f>IF(ISNUMBER(A259),MARKAH!D213,"")</f>
      </c>
      <c r="E259" s="86">
        <f t="shared" si="50"/>
      </c>
      <c r="F259" s="87">
        <f t="shared" si="42"/>
      </c>
      <c r="G259" s="86">
        <f t="shared" si="43"/>
      </c>
      <c r="H259" s="87">
        <f>IF(ISNUMBER(A259),MARKAH!E213,"")</f>
      </c>
      <c r="I259" s="86">
        <f t="shared" si="51"/>
      </c>
      <c r="J259" s="87">
        <f t="shared" si="44"/>
      </c>
      <c r="K259" s="86">
        <f t="shared" si="45"/>
      </c>
      <c r="L259" s="87">
        <f>IF(ISNUMBER(A259),MARKAH!F215,"")</f>
      </c>
      <c r="M259" s="86">
        <f t="shared" si="52"/>
      </c>
      <c r="N259" s="87">
        <f t="shared" si="46"/>
      </c>
      <c r="O259" s="86">
        <f t="shared" si="47"/>
      </c>
      <c r="P259" s="86">
        <f t="shared" si="53"/>
      </c>
      <c r="Q259" s="87">
        <f t="shared" si="54"/>
      </c>
      <c r="R259" s="28">
        <f t="shared" si="48"/>
      </c>
      <c r="S259" s="28">
        <f t="shared" si="49"/>
      </c>
      <c r="T259" s="86">
        <f>IF(ISNUMBER(P259),MARKAH!H271,"")</f>
      </c>
      <c r="U259" s="86">
        <f>IF(ISNUMBER(P259),MARKAH!I213,"")</f>
      </c>
      <c r="V259" s="95">
        <f t="shared" si="55"/>
      </c>
    </row>
    <row r="260" spans="1:22" ht="15">
      <c r="A260" s="84">
        <f>IF(ISBLANK(MARKAH!A214),"",MARKAH!A214)</f>
      </c>
      <c r="B260" s="84">
        <f>IF(ISBLANK(MARKAH!B214),"",MARKAH!B214)</f>
      </c>
      <c r="C260" s="85">
        <f>IF(ISBLANK(MARKAH!C214),"",MARKAH!C214)</f>
      </c>
      <c r="D260" s="84">
        <f>IF(ISNUMBER(A260),MARKAH!D214,"")</f>
      </c>
      <c r="E260" s="86">
        <f t="shared" si="50"/>
      </c>
      <c r="F260" s="87">
        <f t="shared" si="42"/>
      </c>
      <c r="G260" s="86">
        <f t="shared" si="43"/>
      </c>
      <c r="H260" s="87">
        <f>IF(ISNUMBER(A260),MARKAH!E214,"")</f>
      </c>
      <c r="I260" s="86">
        <f t="shared" si="51"/>
      </c>
      <c r="J260" s="87">
        <f t="shared" si="44"/>
      </c>
      <c r="K260" s="86">
        <f t="shared" si="45"/>
      </c>
      <c r="L260" s="87">
        <f>IF(ISNUMBER(A260),MARKAH!F216,"")</f>
      </c>
      <c r="M260" s="86">
        <f t="shared" si="52"/>
      </c>
      <c r="N260" s="87">
        <f t="shared" si="46"/>
      </c>
      <c r="O260" s="86">
        <f t="shared" si="47"/>
      </c>
      <c r="P260" s="86">
        <f t="shared" si="53"/>
      </c>
      <c r="Q260" s="87">
        <f t="shared" si="54"/>
      </c>
      <c r="R260" s="28">
        <f t="shared" si="48"/>
      </c>
      <c r="S260" s="28">
        <f t="shared" si="49"/>
      </c>
      <c r="T260" s="86">
        <f>IF(ISNUMBER(P260),MARKAH!H272,"")</f>
      </c>
      <c r="U260" s="86">
        <f>IF(ISNUMBER(P260),MARKAH!I214,"")</f>
      </c>
      <c r="V260" s="95">
        <f t="shared" si="55"/>
      </c>
    </row>
    <row r="261" spans="1:22" ht="15">
      <c r="A261" s="84">
        <f>IF(ISBLANK(MARKAH!A215),"",MARKAH!A215)</f>
      </c>
      <c r="B261" s="84">
        <f>IF(ISBLANK(MARKAH!B215),"",MARKAH!B215)</f>
      </c>
      <c r="C261" s="85">
        <f>IF(ISBLANK(MARKAH!C215),"",MARKAH!C215)</f>
      </c>
      <c r="D261" s="84">
        <f>IF(ISNUMBER(A261),MARKAH!D215,"")</f>
      </c>
      <c r="E261" s="86">
        <f t="shared" si="50"/>
      </c>
      <c r="F261" s="87">
        <f t="shared" si="42"/>
      </c>
      <c r="G261" s="86">
        <f t="shared" si="43"/>
      </c>
      <c r="H261" s="87">
        <f>IF(ISNUMBER(A261),MARKAH!E215,"")</f>
      </c>
      <c r="I261" s="86">
        <f t="shared" si="51"/>
      </c>
      <c r="J261" s="87">
        <f t="shared" si="44"/>
      </c>
      <c r="K261" s="86">
        <f t="shared" si="45"/>
      </c>
      <c r="L261" s="87">
        <f>IF(ISNUMBER(A261),MARKAH!F217,"")</f>
      </c>
      <c r="M261" s="86">
        <f t="shared" si="52"/>
      </c>
      <c r="N261" s="87">
        <f t="shared" si="46"/>
      </c>
      <c r="O261" s="86">
        <f t="shared" si="47"/>
      </c>
      <c r="P261" s="86">
        <f t="shared" si="53"/>
      </c>
      <c r="Q261" s="87">
        <f t="shared" si="54"/>
      </c>
      <c r="R261" s="28">
        <f t="shared" si="48"/>
      </c>
      <c r="S261" s="28">
        <f t="shared" si="49"/>
      </c>
      <c r="T261" s="86">
        <f>IF(ISNUMBER(P261),MARKAH!H273,"")</f>
      </c>
      <c r="U261" s="86">
        <f>IF(ISNUMBER(P261),MARKAH!I215,"")</f>
      </c>
      <c r="V261" s="95">
        <f t="shared" si="55"/>
      </c>
    </row>
    <row r="262" spans="1:22" ht="15">
      <c r="A262" s="84">
        <f>IF(ISBLANK(MARKAH!A216),"",MARKAH!A216)</f>
      </c>
      <c r="B262" s="84">
        <f>IF(ISBLANK(MARKAH!B216),"",MARKAH!B216)</f>
      </c>
      <c r="C262" s="85">
        <f>IF(ISBLANK(MARKAH!C216),"",MARKAH!C216)</f>
      </c>
      <c r="D262" s="84">
        <f>IF(ISNUMBER(A262),MARKAH!D216,"")</f>
      </c>
      <c r="E262" s="86">
        <f t="shared" si="50"/>
      </c>
      <c r="F262" s="87">
        <f t="shared" si="42"/>
      </c>
      <c r="G262" s="86">
        <f t="shared" si="43"/>
      </c>
      <c r="H262" s="87">
        <f>IF(ISNUMBER(A262),MARKAH!E216,"")</f>
      </c>
      <c r="I262" s="86">
        <f t="shared" si="51"/>
      </c>
      <c r="J262" s="87">
        <f t="shared" si="44"/>
      </c>
      <c r="K262" s="86">
        <f t="shared" si="45"/>
      </c>
      <c r="L262" s="87">
        <f>IF(ISNUMBER(A262),MARKAH!F218,"")</f>
      </c>
      <c r="M262" s="86">
        <f t="shared" si="52"/>
      </c>
      <c r="N262" s="87">
        <f t="shared" si="46"/>
      </c>
      <c r="O262" s="86">
        <f t="shared" si="47"/>
      </c>
      <c r="P262" s="86">
        <f t="shared" si="53"/>
      </c>
      <c r="Q262" s="87">
        <f t="shared" si="54"/>
      </c>
      <c r="R262" s="28">
        <f t="shared" si="48"/>
      </c>
      <c r="S262" s="28">
        <f t="shared" si="49"/>
      </c>
      <c r="T262" s="86">
        <f>IF(ISNUMBER(P262),MARKAH!H274,"")</f>
      </c>
      <c r="U262" s="86">
        <f>IF(ISNUMBER(P262),MARKAH!I216,"")</f>
      </c>
      <c r="V262" s="95">
        <f t="shared" si="55"/>
      </c>
    </row>
    <row r="263" spans="1:22" ht="15">
      <c r="A263" s="84">
        <f>IF(ISBLANK(MARKAH!A217),"",MARKAH!A217)</f>
      </c>
      <c r="B263" s="84">
        <f>IF(ISBLANK(MARKAH!B217),"",MARKAH!B217)</f>
      </c>
      <c r="C263" s="85">
        <f>IF(ISBLANK(MARKAH!C217),"",MARKAH!C217)</f>
      </c>
      <c r="D263" s="84">
        <f>IF(ISNUMBER(A263),MARKAH!D217,"")</f>
      </c>
      <c r="E263" s="86">
        <f t="shared" si="50"/>
      </c>
      <c r="F263" s="87">
        <f t="shared" si="42"/>
      </c>
      <c r="G263" s="86">
        <f t="shared" si="43"/>
      </c>
      <c r="H263" s="87">
        <f>IF(ISNUMBER(A263),MARKAH!E217,"")</f>
      </c>
      <c r="I263" s="86">
        <f t="shared" si="51"/>
      </c>
      <c r="J263" s="87">
        <f t="shared" si="44"/>
      </c>
      <c r="K263" s="86">
        <f t="shared" si="45"/>
      </c>
      <c r="L263" s="87">
        <f>IF(ISNUMBER(A263),MARKAH!F219,"")</f>
      </c>
      <c r="M263" s="86">
        <f t="shared" si="52"/>
      </c>
      <c r="N263" s="87">
        <f t="shared" si="46"/>
      </c>
      <c r="O263" s="86">
        <f t="shared" si="47"/>
      </c>
      <c r="P263" s="86">
        <f t="shared" si="53"/>
      </c>
      <c r="Q263" s="87">
        <f t="shared" si="54"/>
      </c>
      <c r="R263" s="28">
        <f t="shared" si="48"/>
      </c>
      <c r="S263" s="28">
        <f t="shared" si="49"/>
      </c>
      <c r="T263" s="86">
        <f>IF(ISNUMBER(P263),MARKAH!H275,"")</f>
      </c>
      <c r="U263" s="86">
        <f>IF(ISNUMBER(P263),MARKAH!I217,"")</f>
      </c>
      <c r="V263" s="95">
        <f t="shared" si="55"/>
      </c>
    </row>
    <row r="264" spans="1:22" ht="15">
      <c r="A264" s="84">
        <f>IF(ISBLANK(MARKAH!A218),"",MARKAH!A218)</f>
      </c>
      <c r="B264" s="84">
        <f>IF(ISBLANK(MARKAH!B218),"",MARKAH!B218)</f>
      </c>
      <c r="C264" s="85">
        <f>IF(ISBLANK(MARKAH!C218),"",MARKAH!C218)</f>
      </c>
      <c r="D264" s="84">
        <f>IF(ISNUMBER(A264),MARKAH!D218,"")</f>
      </c>
      <c r="E264" s="86">
        <f t="shared" si="50"/>
      </c>
      <c r="F264" s="87">
        <f t="shared" si="42"/>
      </c>
      <c r="G264" s="86">
        <f t="shared" si="43"/>
      </c>
      <c r="H264" s="87">
        <f>IF(ISNUMBER(A264),MARKAH!E218,"")</f>
      </c>
      <c r="I264" s="86">
        <f t="shared" si="51"/>
      </c>
      <c r="J264" s="87">
        <f t="shared" si="44"/>
      </c>
      <c r="K264" s="86">
        <f t="shared" si="45"/>
      </c>
      <c r="L264" s="87">
        <f>IF(ISNUMBER(A264),MARKAH!F220,"")</f>
      </c>
      <c r="M264" s="86">
        <f t="shared" si="52"/>
      </c>
      <c r="N264" s="87">
        <f t="shared" si="46"/>
      </c>
      <c r="O264" s="86">
        <f t="shared" si="47"/>
      </c>
      <c r="P264" s="86">
        <f t="shared" si="53"/>
      </c>
      <c r="Q264" s="87">
        <f t="shared" si="54"/>
      </c>
      <c r="R264" s="28">
        <f t="shared" si="48"/>
      </c>
      <c r="S264" s="28">
        <f t="shared" si="49"/>
      </c>
      <c r="T264" s="86">
        <f>IF(ISNUMBER(P264),MARKAH!H276,"")</f>
      </c>
      <c r="U264" s="86">
        <f>IF(ISNUMBER(P264),MARKAH!I218,"")</f>
      </c>
      <c r="V264" s="95">
        <f t="shared" si="55"/>
      </c>
    </row>
    <row r="265" spans="1:22" ht="15">
      <c r="A265" s="84">
        <f>IF(ISBLANK(MARKAH!A219),"",MARKAH!A219)</f>
      </c>
      <c r="B265" s="84">
        <f>IF(ISBLANK(MARKAH!B219),"",MARKAH!B219)</f>
      </c>
      <c r="C265" s="85">
        <f>IF(ISBLANK(MARKAH!C219),"",MARKAH!C219)</f>
      </c>
      <c r="D265" s="84">
        <f>IF(ISNUMBER(A265),MARKAH!D219,"")</f>
      </c>
      <c r="E265" s="86">
        <f t="shared" si="50"/>
      </c>
      <c r="F265" s="87">
        <f t="shared" si="42"/>
      </c>
      <c r="G265" s="86">
        <f t="shared" si="43"/>
      </c>
      <c r="H265" s="87">
        <f>IF(ISNUMBER(A265),MARKAH!E219,"")</f>
      </c>
      <c r="I265" s="86">
        <f t="shared" si="51"/>
      </c>
      <c r="J265" s="87">
        <f t="shared" si="44"/>
      </c>
      <c r="K265" s="86">
        <f t="shared" si="45"/>
      </c>
      <c r="L265" s="87">
        <f>IF(ISNUMBER(A265),MARKAH!F221,"")</f>
      </c>
      <c r="M265" s="86">
        <f t="shared" si="52"/>
      </c>
      <c r="N265" s="87">
        <f t="shared" si="46"/>
      </c>
      <c r="O265" s="86">
        <f t="shared" si="47"/>
      </c>
      <c r="P265" s="86">
        <f t="shared" si="53"/>
      </c>
      <c r="Q265" s="87">
        <f t="shared" si="54"/>
      </c>
      <c r="R265" s="28">
        <f t="shared" si="48"/>
      </c>
      <c r="S265" s="28">
        <f t="shared" si="49"/>
      </c>
      <c r="T265" s="86">
        <f>IF(ISNUMBER(P265),MARKAH!H277,"")</f>
      </c>
      <c r="U265" s="86">
        <f>IF(ISNUMBER(P265),MARKAH!I219,"")</f>
      </c>
      <c r="V265" s="95">
        <f t="shared" si="55"/>
      </c>
    </row>
    <row r="266" spans="1:22" ht="15">
      <c r="A266" s="84">
        <f>IF(ISBLANK(MARKAH!A220),"",MARKAH!A220)</f>
      </c>
      <c r="B266" s="84">
        <f>IF(ISBLANK(MARKAH!B220),"",MARKAH!B220)</f>
      </c>
      <c r="C266" s="85">
        <f>IF(ISBLANK(MARKAH!C220),"",MARKAH!C220)</f>
      </c>
      <c r="D266" s="84">
        <f>IF(ISNUMBER(A266),MARKAH!D220,"")</f>
      </c>
      <c r="E266" s="86">
        <f t="shared" si="50"/>
      </c>
      <c r="F266" s="87">
        <f t="shared" si="42"/>
      </c>
      <c r="G266" s="86">
        <f t="shared" si="43"/>
      </c>
      <c r="H266" s="87">
        <f>IF(ISNUMBER(A266),MARKAH!E220,"")</f>
      </c>
      <c r="I266" s="86">
        <f t="shared" si="51"/>
      </c>
      <c r="J266" s="87">
        <f t="shared" si="44"/>
      </c>
      <c r="K266" s="86">
        <f t="shared" si="45"/>
      </c>
      <c r="L266" s="87">
        <f>IF(ISNUMBER(A266),MARKAH!F222,"")</f>
      </c>
      <c r="M266" s="86">
        <f t="shared" si="52"/>
      </c>
      <c r="N266" s="87">
        <f t="shared" si="46"/>
      </c>
      <c r="O266" s="86">
        <f t="shared" si="47"/>
      </c>
      <c r="P266" s="86">
        <f t="shared" si="53"/>
      </c>
      <c r="Q266" s="87">
        <f t="shared" si="54"/>
      </c>
      <c r="R266" s="28">
        <f t="shared" si="48"/>
      </c>
      <c r="S266" s="28">
        <f t="shared" si="49"/>
      </c>
      <c r="T266" s="86">
        <f>IF(ISNUMBER(P266),MARKAH!H278,"")</f>
      </c>
      <c r="U266" s="86">
        <f>IF(ISNUMBER(P266),MARKAH!I220,"")</f>
      </c>
      <c r="V266" s="95">
        <f t="shared" si="55"/>
      </c>
    </row>
    <row r="267" spans="1:22" ht="15">
      <c r="A267" s="84">
        <f>IF(ISBLANK(MARKAH!A221),"",MARKAH!A221)</f>
      </c>
      <c r="B267" s="84">
        <f>IF(ISBLANK(MARKAH!B221),"",MARKAH!B221)</f>
      </c>
      <c r="C267" s="85">
        <f>IF(ISBLANK(MARKAH!C221),"",MARKAH!C221)</f>
      </c>
      <c r="D267" s="84">
        <f>IF(ISNUMBER(A267),MARKAH!D221,"")</f>
      </c>
      <c r="E267" s="86">
        <f t="shared" si="50"/>
      </c>
      <c r="F267" s="87">
        <f t="shared" si="42"/>
      </c>
      <c r="G267" s="86">
        <f t="shared" si="43"/>
      </c>
      <c r="H267" s="87">
        <f>IF(ISNUMBER(A267),MARKAH!E221,"")</f>
      </c>
      <c r="I267" s="86">
        <f t="shared" si="51"/>
      </c>
      <c r="J267" s="87">
        <f t="shared" si="44"/>
      </c>
      <c r="K267" s="86">
        <f t="shared" si="45"/>
      </c>
      <c r="L267" s="87">
        <f>IF(ISNUMBER(A267),MARKAH!F223,"")</f>
      </c>
      <c r="M267" s="86">
        <f t="shared" si="52"/>
      </c>
      <c r="N267" s="87">
        <f t="shared" si="46"/>
      </c>
      <c r="O267" s="86">
        <f t="shared" si="47"/>
      </c>
      <c r="P267" s="86">
        <f t="shared" si="53"/>
      </c>
      <c r="Q267" s="87">
        <f t="shared" si="54"/>
      </c>
      <c r="R267" s="28">
        <f t="shared" si="48"/>
      </c>
      <c r="S267" s="28">
        <f t="shared" si="49"/>
      </c>
      <c r="T267" s="86">
        <f>IF(ISNUMBER(P267),MARKAH!H279,"")</f>
      </c>
      <c r="U267" s="86">
        <f>IF(ISNUMBER(P267),MARKAH!I221,"")</f>
      </c>
      <c r="V267" s="95">
        <f t="shared" si="55"/>
      </c>
    </row>
    <row r="268" spans="1:22" ht="15">
      <c r="A268" s="84">
        <f>IF(ISBLANK(MARKAH!A222),"",MARKAH!A222)</f>
      </c>
      <c r="B268" s="84">
        <f>IF(ISBLANK(MARKAH!B222),"",MARKAH!B222)</f>
      </c>
      <c r="C268" s="85">
        <f>IF(ISBLANK(MARKAH!C222),"",MARKAH!C222)</f>
      </c>
      <c r="D268" s="84">
        <f>IF(ISNUMBER(A268),MARKAH!D222,"")</f>
      </c>
      <c r="E268" s="86">
        <f t="shared" si="50"/>
      </c>
      <c r="F268" s="87">
        <f t="shared" si="42"/>
      </c>
      <c r="G268" s="86">
        <f t="shared" si="43"/>
      </c>
      <c r="H268" s="87">
        <f>IF(ISNUMBER(A268),MARKAH!E222,"")</f>
      </c>
      <c r="I268" s="86">
        <f t="shared" si="51"/>
      </c>
      <c r="J268" s="87">
        <f t="shared" si="44"/>
      </c>
      <c r="K268" s="86">
        <f t="shared" si="45"/>
      </c>
      <c r="L268" s="87">
        <f>IF(ISNUMBER(A268),MARKAH!F224,"")</f>
      </c>
      <c r="M268" s="86">
        <f t="shared" si="52"/>
      </c>
      <c r="N268" s="87">
        <f t="shared" si="46"/>
      </c>
      <c r="O268" s="86">
        <f t="shared" si="47"/>
      </c>
      <c r="P268" s="86">
        <f t="shared" si="53"/>
      </c>
      <c r="Q268" s="87">
        <f t="shared" si="54"/>
      </c>
      <c r="R268" s="28">
        <f t="shared" si="48"/>
      </c>
      <c r="S268" s="28">
        <f t="shared" si="49"/>
      </c>
      <c r="T268" s="86">
        <f>IF(ISNUMBER(P268),MARKAH!H280,"")</f>
      </c>
      <c r="U268" s="86">
        <f>IF(ISNUMBER(P268),MARKAH!I222,"")</f>
      </c>
      <c r="V268" s="95">
        <f t="shared" si="55"/>
      </c>
    </row>
    <row r="269" spans="1:22" ht="15">
      <c r="A269" s="84">
        <f>IF(ISBLANK(MARKAH!A223),"",MARKAH!A223)</f>
      </c>
      <c r="B269" s="84">
        <f>IF(ISBLANK(MARKAH!B223),"",MARKAH!B223)</f>
      </c>
      <c r="C269" s="85">
        <f>IF(ISBLANK(MARKAH!C223),"",MARKAH!C223)</f>
      </c>
      <c r="D269" s="84">
        <f>IF(ISNUMBER(A269),MARKAH!D223,"")</f>
      </c>
      <c r="E269" s="86">
        <f t="shared" si="50"/>
      </c>
      <c r="F269" s="87">
        <f t="shared" si="42"/>
      </c>
      <c r="G269" s="86">
        <f t="shared" si="43"/>
      </c>
      <c r="H269" s="87">
        <f>IF(ISNUMBER(A269),MARKAH!E223,"")</f>
      </c>
      <c r="I269" s="86">
        <f t="shared" si="51"/>
      </c>
      <c r="J269" s="87">
        <f t="shared" si="44"/>
      </c>
      <c r="K269" s="86">
        <f t="shared" si="45"/>
      </c>
      <c r="L269" s="87">
        <f>IF(ISNUMBER(A269),MARKAH!F225,"")</f>
      </c>
      <c r="M269" s="86">
        <f t="shared" si="52"/>
      </c>
      <c r="N269" s="87">
        <f t="shared" si="46"/>
      </c>
      <c r="O269" s="86">
        <f t="shared" si="47"/>
      </c>
      <c r="P269" s="86">
        <f t="shared" si="53"/>
      </c>
      <c r="Q269" s="87">
        <f t="shared" si="54"/>
      </c>
      <c r="R269" s="28">
        <f t="shared" si="48"/>
      </c>
      <c r="S269" s="28">
        <f t="shared" si="49"/>
      </c>
      <c r="T269" s="86">
        <f>IF(ISNUMBER(P269),MARKAH!H281,"")</f>
      </c>
      <c r="U269" s="86">
        <f>IF(ISNUMBER(P269),MARKAH!I223,"")</f>
      </c>
      <c r="V269" s="95">
        <f t="shared" si="55"/>
      </c>
    </row>
    <row r="270" spans="1:22" ht="15">
      <c r="A270" s="84">
        <f>IF(ISBLANK(MARKAH!A224),"",MARKAH!A224)</f>
      </c>
      <c r="B270" s="84">
        <f>IF(ISBLANK(MARKAH!B224),"",MARKAH!B224)</f>
      </c>
      <c r="C270" s="85">
        <f>IF(ISBLANK(MARKAH!C224),"",MARKAH!C224)</f>
      </c>
      <c r="D270" s="84">
        <f>IF(ISNUMBER(A270),MARKAH!D224,"")</f>
      </c>
      <c r="E270" s="86">
        <f t="shared" si="50"/>
      </c>
      <c r="F270" s="87">
        <f t="shared" si="42"/>
      </c>
      <c r="G270" s="86">
        <f t="shared" si="43"/>
      </c>
      <c r="H270" s="87">
        <f>IF(ISNUMBER(A270),MARKAH!E224,"")</f>
      </c>
      <c r="I270" s="86">
        <f t="shared" si="51"/>
      </c>
      <c r="J270" s="87">
        <f t="shared" si="44"/>
      </c>
      <c r="K270" s="86">
        <f t="shared" si="45"/>
      </c>
      <c r="L270" s="87">
        <f>IF(ISNUMBER(A270),MARKAH!F226,"")</f>
      </c>
      <c r="M270" s="86">
        <f t="shared" si="52"/>
      </c>
      <c r="N270" s="87">
        <f t="shared" si="46"/>
      </c>
      <c r="O270" s="86">
        <f t="shared" si="47"/>
      </c>
      <c r="P270" s="86">
        <f t="shared" si="53"/>
      </c>
      <c r="Q270" s="87">
        <f t="shared" si="54"/>
      </c>
      <c r="R270" s="28">
        <f t="shared" si="48"/>
      </c>
      <c r="S270" s="28">
        <f t="shared" si="49"/>
      </c>
      <c r="T270" s="86">
        <f>IF(ISNUMBER(P270),MARKAH!H282,"")</f>
      </c>
      <c r="U270" s="86">
        <f>IF(ISNUMBER(P270),MARKAH!I224,"")</f>
      </c>
      <c r="V270" s="95">
        <f t="shared" si="55"/>
      </c>
    </row>
    <row r="271" spans="1:22" ht="15">
      <c r="A271" s="84">
        <f>IF(ISBLANK(MARKAH!A225),"",MARKAH!A225)</f>
      </c>
      <c r="B271" s="84">
        <f>IF(ISBLANK(MARKAH!B225),"",MARKAH!B225)</f>
      </c>
      <c r="C271" s="85">
        <f>IF(ISBLANK(MARKAH!C225),"",MARKAH!C225)</f>
      </c>
      <c r="D271" s="84">
        <f>IF(ISNUMBER(A271),MARKAH!D225,"")</f>
      </c>
      <c r="E271" s="86">
        <f t="shared" si="50"/>
      </c>
      <c r="F271" s="87">
        <f t="shared" si="42"/>
      </c>
      <c r="G271" s="86">
        <f t="shared" si="43"/>
      </c>
      <c r="H271" s="87">
        <f>IF(ISNUMBER(A271),MARKAH!E225,"")</f>
      </c>
      <c r="I271" s="86">
        <f t="shared" si="51"/>
      </c>
      <c r="J271" s="87">
        <f t="shared" si="44"/>
      </c>
      <c r="K271" s="86">
        <f t="shared" si="45"/>
      </c>
      <c r="L271" s="87">
        <f>IF(ISNUMBER(A271),MARKAH!F227,"")</f>
      </c>
      <c r="M271" s="86">
        <f t="shared" si="52"/>
      </c>
      <c r="N271" s="87">
        <f t="shared" si="46"/>
      </c>
      <c r="O271" s="86">
        <f t="shared" si="47"/>
      </c>
      <c r="P271" s="86">
        <f t="shared" si="53"/>
      </c>
      <c r="Q271" s="87">
        <f t="shared" si="54"/>
      </c>
      <c r="R271" s="28">
        <f t="shared" si="48"/>
      </c>
      <c r="S271" s="28">
        <f t="shared" si="49"/>
      </c>
      <c r="T271" s="86">
        <f>IF(ISNUMBER(P271),MARKAH!H283,"")</f>
      </c>
      <c r="U271" s="86">
        <f>IF(ISNUMBER(P271),MARKAH!I225,"")</f>
      </c>
      <c r="V271" s="95">
        <f t="shared" si="55"/>
      </c>
    </row>
    <row r="272" spans="1:22" ht="15">
      <c r="A272" s="84">
        <f>IF(ISBLANK(MARKAH!A226),"",MARKAH!A226)</f>
      </c>
      <c r="B272" s="84">
        <f>IF(ISBLANK(MARKAH!B226),"",MARKAH!B226)</f>
      </c>
      <c r="C272" s="85">
        <f>IF(ISBLANK(MARKAH!C226),"",MARKAH!C226)</f>
      </c>
      <c r="D272" s="84">
        <f>IF(ISNUMBER(A272),MARKAH!D226,"")</f>
      </c>
      <c r="E272" s="86">
        <f t="shared" si="50"/>
      </c>
      <c r="F272" s="87">
        <f aca="true" t="shared" si="56" ref="F272:F335">IF(ISNUMBER(E272),VLOOKUP(E272,GradePoint,2),"")</f>
      </c>
      <c r="G272" s="86">
        <f aca="true" t="shared" si="57" ref="G272:G335">IF(ISNUMBER(E272),VLOOKUP(E272,GradePoint,3),"")</f>
      </c>
      <c r="H272" s="87">
        <f>IF(ISNUMBER(A272),MARKAH!E226,"")</f>
      </c>
      <c r="I272" s="86">
        <f t="shared" si="51"/>
      </c>
      <c r="J272" s="87">
        <f aca="true" t="shared" si="58" ref="J272:J335">IF(ISNUMBER(I272),VLOOKUP(I272,GradePoint,2),"")</f>
      </c>
      <c r="K272" s="86">
        <f aca="true" t="shared" si="59" ref="K272:K335">IF(ISNUMBER(I272),VLOOKUP(I272,GradePoint,3),"")</f>
      </c>
      <c r="L272" s="87">
        <f>IF(ISNUMBER(A272),MARKAH!F228,"")</f>
      </c>
      <c r="M272" s="86">
        <f t="shared" si="52"/>
      </c>
      <c r="N272" s="87">
        <f aca="true" t="shared" si="60" ref="N272:N335">IF(ISNUMBER(M272),VLOOKUP(M272,GradePoint,2),"")</f>
      </c>
      <c r="O272" s="86">
        <f aca="true" t="shared" si="61" ref="O272:O335">IF(ISNUMBER(M272),VLOOKUP(M272,GradePoint,3),"")</f>
      </c>
      <c r="P272" s="86">
        <f t="shared" si="53"/>
      </c>
      <c r="Q272" s="87">
        <f t="shared" si="54"/>
      </c>
      <c r="R272" s="28">
        <f aca="true" t="shared" si="62" ref="R272:R335">IF(ISNUMBER(Q272),VLOOKUP(Q272,GradePoint,2),"")</f>
      </c>
      <c r="S272" s="28">
        <f aca="true" t="shared" si="63" ref="S272:S335">IF(ISNUMBER(Q272),VLOOKUP(Q272,GradePoint,3),"")</f>
      </c>
      <c r="T272" s="86">
        <f>IF(ISNUMBER(P272),MARKAH!H284,"")</f>
      </c>
      <c r="U272" s="86">
        <f>IF(ISNUMBER(P272),MARKAH!I226,"")</f>
      </c>
      <c r="V272" s="95">
        <f t="shared" si="55"/>
      </c>
    </row>
    <row r="273" spans="1:22" ht="15">
      <c r="A273" s="84">
        <f>IF(ISBLANK(MARKAH!A227),"",MARKAH!A227)</f>
      </c>
      <c r="B273" s="84">
        <f>IF(ISBLANK(MARKAH!B227),"",MARKAH!B227)</f>
      </c>
      <c r="C273" s="85">
        <f>IF(ISBLANK(MARKAH!C227),"",MARKAH!C227)</f>
      </c>
      <c r="D273" s="84">
        <f>IF(ISNUMBER(A273),MARKAH!D227,"")</f>
      </c>
      <c r="E273" s="86">
        <f aca="true" t="shared" si="64" ref="E273:E336">IF(ISNUMBER($A273),D273/D$15,"")</f>
      </c>
      <c r="F273" s="87">
        <f t="shared" si="56"/>
      </c>
      <c r="G273" s="86">
        <f t="shared" si="57"/>
      </c>
      <c r="H273" s="87">
        <f>IF(ISNUMBER(A273),MARKAH!E227,"")</f>
      </c>
      <c r="I273" s="86">
        <f aca="true" t="shared" si="65" ref="I273:I336">IF(ISNUMBER($H273),H273/H$15,"")</f>
      </c>
      <c r="J273" s="87">
        <f t="shared" si="58"/>
      </c>
      <c r="K273" s="86">
        <f t="shared" si="59"/>
      </c>
      <c r="L273" s="87">
        <f>IF(ISNUMBER(A273),MARKAH!F229,"")</f>
      </c>
      <c r="M273" s="86">
        <f aca="true" t="shared" si="66" ref="M273:M336">IF(ISNUMBER($L273),L273/L$15,"")</f>
      </c>
      <c r="N273" s="87">
        <f t="shared" si="60"/>
      </c>
      <c r="O273" s="86">
        <f t="shared" si="61"/>
      </c>
      <c r="P273" s="86">
        <f aca="true" t="shared" si="67" ref="P273:P336">IF(ISNUMBER($A273),D273+H273+L273,"")</f>
      </c>
      <c r="Q273" s="87">
        <f aca="true" t="shared" si="68" ref="Q273:Q336">IF(ISNUMBER(P273),CEILING(P273,1),"")</f>
      </c>
      <c r="R273" s="28">
        <f t="shared" si="62"/>
      </c>
      <c r="S273" s="28">
        <f t="shared" si="63"/>
      </c>
      <c r="T273" s="86">
        <f>IF(ISNUMBER(P273),MARKAH!H285,"")</f>
      </c>
      <c r="U273" s="86">
        <f>IF(ISNUMBER(P273),MARKAH!I227,"")</f>
      </c>
      <c r="V273" s="95">
        <f aca="true" t="shared" si="69" ref="V273:V336">IF(ISNUMBER(U273),CEILING(SUM(T273:U273),1),"")</f>
      </c>
    </row>
    <row r="274" spans="1:22" ht="15">
      <c r="A274" s="84">
        <f>IF(ISBLANK(MARKAH!A228),"",MARKAH!A228)</f>
      </c>
      <c r="B274" s="84">
        <f>IF(ISBLANK(MARKAH!B228),"",MARKAH!B228)</f>
      </c>
      <c r="C274" s="85">
        <f>IF(ISBLANK(MARKAH!C228),"",MARKAH!C228)</f>
      </c>
      <c r="D274" s="84">
        <f>IF(ISNUMBER(A274),MARKAH!D228,"")</f>
      </c>
      <c r="E274" s="86">
        <f t="shared" si="64"/>
      </c>
      <c r="F274" s="87">
        <f t="shared" si="56"/>
      </c>
      <c r="G274" s="86">
        <f t="shared" si="57"/>
      </c>
      <c r="H274" s="87">
        <f>IF(ISNUMBER(A274),MARKAH!E228,"")</f>
      </c>
      <c r="I274" s="86">
        <f t="shared" si="65"/>
      </c>
      <c r="J274" s="87">
        <f t="shared" si="58"/>
      </c>
      <c r="K274" s="86">
        <f t="shared" si="59"/>
      </c>
      <c r="L274" s="87">
        <f>IF(ISNUMBER(A274),MARKAH!F230,"")</f>
      </c>
      <c r="M274" s="86">
        <f t="shared" si="66"/>
      </c>
      <c r="N274" s="87">
        <f t="shared" si="60"/>
      </c>
      <c r="O274" s="86">
        <f t="shared" si="61"/>
      </c>
      <c r="P274" s="86">
        <f t="shared" si="67"/>
      </c>
      <c r="Q274" s="87">
        <f t="shared" si="68"/>
      </c>
      <c r="R274" s="28">
        <f t="shared" si="62"/>
      </c>
      <c r="S274" s="28">
        <f t="shared" si="63"/>
      </c>
      <c r="T274" s="86">
        <f>IF(ISNUMBER(P274),MARKAH!H286,"")</f>
      </c>
      <c r="U274" s="86">
        <f>IF(ISNUMBER(P274),MARKAH!I228,"")</f>
      </c>
      <c r="V274" s="95">
        <f t="shared" si="69"/>
      </c>
    </row>
    <row r="275" spans="1:22" ht="15">
      <c r="A275" s="84">
        <f>IF(ISBLANK(MARKAH!A229),"",MARKAH!A229)</f>
      </c>
      <c r="B275" s="84">
        <f>IF(ISBLANK(MARKAH!B229),"",MARKAH!B229)</f>
      </c>
      <c r="C275" s="85">
        <f>IF(ISBLANK(MARKAH!C229),"",MARKAH!C229)</f>
      </c>
      <c r="D275" s="84">
        <f>IF(ISNUMBER(A275),MARKAH!D229,"")</f>
      </c>
      <c r="E275" s="86">
        <f t="shared" si="64"/>
      </c>
      <c r="F275" s="87">
        <f t="shared" si="56"/>
      </c>
      <c r="G275" s="86">
        <f t="shared" si="57"/>
      </c>
      <c r="H275" s="87">
        <f>IF(ISNUMBER(A275),MARKAH!E229,"")</f>
      </c>
      <c r="I275" s="86">
        <f t="shared" si="65"/>
      </c>
      <c r="J275" s="87">
        <f t="shared" si="58"/>
      </c>
      <c r="K275" s="86">
        <f t="shared" si="59"/>
      </c>
      <c r="L275" s="87">
        <f>IF(ISNUMBER(A275),MARKAH!F231,"")</f>
      </c>
      <c r="M275" s="86">
        <f t="shared" si="66"/>
      </c>
      <c r="N275" s="87">
        <f t="shared" si="60"/>
      </c>
      <c r="O275" s="86">
        <f t="shared" si="61"/>
      </c>
      <c r="P275" s="86">
        <f t="shared" si="67"/>
      </c>
      <c r="Q275" s="87">
        <f t="shared" si="68"/>
      </c>
      <c r="R275" s="28">
        <f t="shared" si="62"/>
      </c>
      <c r="S275" s="28">
        <f t="shared" si="63"/>
      </c>
      <c r="T275" s="86">
        <f>IF(ISNUMBER(P275),MARKAH!H287,"")</f>
      </c>
      <c r="U275" s="86">
        <f>IF(ISNUMBER(P275),MARKAH!I229,"")</f>
      </c>
      <c r="V275" s="95">
        <f t="shared" si="69"/>
      </c>
    </row>
    <row r="276" spans="1:22" ht="15">
      <c r="A276" s="84">
        <f>IF(ISBLANK(MARKAH!A230),"",MARKAH!A230)</f>
      </c>
      <c r="B276" s="84">
        <f>IF(ISBLANK(MARKAH!B230),"",MARKAH!B230)</f>
      </c>
      <c r="C276" s="85">
        <f>IF(ISBLANK(MARKAH!C230),"",MARKAH!C230)</f>
      </c>
      <c r="D276" s="84">
        <f>IF(ISNUMBER(A276),MARKAH!D230,"")</f>
      </c>
      <c r="E276" s="86">
        <f t="shared" si="64"/>
      </c>
      <c r="F276" s="87">
        <f t="shared" si="56"/>
      </c>
      <c r="G276" s="86">
        <f t="shared" si="57"/>
      </c>
      <c r="H276" s="87">
        <f>IF(ISNUMBER(A276),MARKAH!E230,"")</f>
      </c>
      <c r="I276" s="86">
        <f t="shared" si="65"/>
      </c>
      <c r="J276" s="87">
        <f t="shared" si="58"/>
      </c>
      <c r="K276" s="86">
        <f t="shared" si="59"/>
      </c>
      <c r="L276" s="87">
        <f>IF(ISNUMBER(A276),MARKAH!F232,"")</f>
      </c>
      <c r="M276" s="86">
        <f t="shared" si="66"/>
      </c>
      <c r="N276" s="87">
        <f t="shared" si="60"/>
      </c>
      <c r="O276" s="86">
        <f t="shared" si="61"/>
      </c>
      <c r="P276" s="86">
        <f t="shared" si="67"/>
      </c>
      <c r="Q276" s="87">
        <f t="shared" si="68"/>
      </c>
      <c r="R276" s="28">
        <f t="shared" si="62"/>
      </c>
      <c r="S276" s="28">
        <f t="shared" si="63"/>
      </c>
      <c r="T276" s="86">
        <f>IF(ISNUMBER(P276),MARKAH!H288,"")</f>
      </c>
      <c r="U276" s="86">
        <f>IF(ISNUMBER(P276),MARKAH!I230,"")</f>
      </c>
      <c r="V276" s="95">
        <f t="shared" si="69"/>
      </c>
    </row>
    <row r="277" spans="1:22" ht="15">
      <c r="A277" s="84">
        <f>IF(ISBLANK(MARKAH!A231),"",MARKAH!A231)</f>
      </c>
      <c r="B277" s="84">
        <f>IF(ISBLANK(MARKAH!B231),"",MARKAH!B231)</f>
      </c>
      <c r="C277" s="85">
        <f>IF(ISBLANK(MARKAH!C231),"",MARKAH!C231)</f>
      </c>
      <c r="D277" s="84">
        <f>IF(ISNUMBER(A277),MARKAH!D231,"")</f>
      </c>
      <c r="E277" s="86">
        <f t="shared" si="64"/>
      </c>
      <c r="F277" s="87">
        <f t="shared" si="56"/>
      </c>
      <c r="G277" s="86">
        <f t="shared" si="57"/>
      </c>
      <c r="H277" s="87">
        <f>IF(ISNUMBER(A277),MARKAH!E231,"")</f>
      </c>
      <c r="I277" s="86">
        <f t="shared" si="65"/>
      </c>
      <c r="J277" s="87">
        <f t="shared" si="58"/>
      </c>
      <c r="K277" s="86">
        <f t="shared" si="59"/>
      </c>
      <c r="L277" s="87">
        <f>IF(ISNUMBER(A277),MARKAH!F233,"")</f>
      </c>
      <c r="M277" s="86">
        <f t="shared" si="66"/>
      </c>
      <c r="N277" s="87">
        <f t="shared" si="60"/>
      </c>
      <c r="O277" s="86">
        <f t="shared" si="61"/>
      </c>
      <c r="P277" s="86">
        <f t="shared" si="67"/>
      </c>
      <c r="Q277" s="87">
        <f t="shared" si="68"/>
      </c>
      <c r="R277" s="28">
        <f t="shared" si="62"/>
      </c>
      <c r="S277" s="28">
        <f t="shared" si="63"/>
      </c>
      <c r="T277" s="86">
        <f>IF(ISNUMBER(P277),MARKAH!H289,"")</f>
      </c>
      <c r="U277" s="86">
        <f>IF(ISNUMBER(P277),MARKAH!I231,"")</f>
      </c>
      <c r="V277" s="95">
        <f t="shared" si="69"/>
      </c>
    </row>
    <row r="278" spans="1:22" ht="15">
      <c r="A278" s="84">
        <f>IF(ISBLANK(MARKAH!A232),"",MARKAH!A232)</f>
      </c>
      <c r="B278" s="84">
        <f>IF(ISBLANK(MARKAH!B232),"",MARKAH!B232)</f>
      </c>
      <c r="C278" s="85">
        <f>IF(ISBLANK(MARKAH!C232),"",MARKAH!C232)</f>
      </c>
      <c r="D278" s="84">
        <f>IF(ISNUMBER(A278),MARKAH!D232,"")</f>
      </c>
      <c r="E278" s="86">
        <f t="shared" si="64"/>
      </c>
      <c r="F278" s="87">
        <f t="shared" si="56"/>
      </c>
      <c r="G278" s="86">
        <f t="shared" si="57"/>
      </c>
      <c r="H278" s="87">
        <f>IF(ISNUMBER(A278),MARKAH!E232,"")</f>
      </c>
      <c r="I278" s="86">
        <f t="shared" si="65"/>
      </c>
      <c r="J278" s="87">
        <f t="shared" si="58"/>
      </c>
      <c r="K278" s="86">
        <f t="shared" si="59"/>
      </c>
      <c r="L278" s="87">
        <f>IF(ISNUMBER(A278),MARKAH!F234,"")</f>
      </c>
      <c r="M278" s="86">
        <f t="shared" si="66"/>
      </c>
      <c r="N278" s="87">
        <f t="shared" si="60"/>
      </c>
      <c r="O278" s="86">
        <f t="shared" si="61"/>
      </c>
      <c r="P278" s="86">
        <f t="shared" si="67"/>
      </c>
      <c r="Q278" s="87">
        <f t="shared" si="68"/>
      </c>
      <c r="R278" s="28">
        <f t="shared" si="62"/>
      </c>
      <c r="S278" s="28">
        <f t="shared" si="63"/>
      </c>
      <c r="T278" s="86">
        <f>IF(ISNUMBER(P278),MARKAH!H290,"")</f>
      </c>
      <c r="U278" s="86">
        <f>IF(ISNUMBER(P278),MARKAH!I232,"")</f>
      </c>
      <c r="V278" s="95">
        <f t="shared" si="69"/>
      </c>
    </row>
    <row r="279" spans="1:22" ht="15">
      <c r="A279" s="84">
        <f>IF(ISBLANK(MARKAH!A233),"",MARKAH!A233)</f>
      </c>
      <c r="B279" s="84">
        <f>IF(ISBLANK(MARKAH!B233),"",MARKAH!B233)</f>
      </c>
      <c r="C279" s="85">
        <f>IF(ISBLANK(MARKAH!C233),"",MARKAH!C233)</f>
      </c>
      <c r="D279" s="84">
        <f>IF(ISNUMBER(A279),MARKAH!D233,"")</f>
      </c>
      <c r="E279" s="86">
        <f t="shared" si="64"/>
      </c>
      <c r="F279" s="87">
        <f t="shared" si="56"/>
      </c>
      <c r="G279" s="86">
        <f t="shared" si="57"/>
      </c>
      <c r="H279" s="87">
        <f>IF(ISNUMBER(A279),MARKAH!E233,"")</f>
      </c>
      <c r="I279" s="86">
        <f t="shared" si="65"/>
      </c>
      <c r="J279" s="87">
        <f t="shared" si="58"/>
      </c>
      <c r="K279" s="86">
        <f t="shared" si="59"/>
      </c>
      <c r="L279" s="87">
        <f>IF(ISNUMBER(A279),MARKAH!F235,"")</f>
      </c>
      <c r="M279" s="86">
        <f t="shared" si="66"/>
      </c>
      <c r="N279" s="87">
        <f t="shared" si="60"/>
      </c>
      <c r="O279" s="86">
        <f t="shared" si="61"/>
      </c>
      <c r="P279" s="86">
        <f t="shared" si="67"/>
      </c>
      <c r="Q279" s="87">
        <f t="shared" si="68"/>
      </c>
      <c r="R279" s="28">
        <f t="shared" si="62"/>
      </c>
      <c r="S279" s="28">
        <f t="shared" si="63"/>
      </c>
      <c r="T279" s="86">
        <f>IF(ISNUMBER(P279),MARKAH!H291,"")</f>
      </c>
      <c r="U279" s="86">
        <f>IF(ISNUMBER(P279),MARKAH!I233,"")</f>
      </c>
      <c r="V279" s="95">
        <f t="shared" si="69"/>
      </c>
    </row>
    <row r="280" spans="1:22" ht="15">
      <c r="A280" s="84">
        <f>IF(ISBLANK(MARKAH!A234),"",MARKAH!A234)</f>
      </c>
      <c r="B280" s="84">
        <f>IF(ISBLANK(MARKAH!B234),"",MARKAH!B234)</f>
      </c>
      <c r="C280" s="85">
        <f>IF(ISBLANK(MARKAH!C234),"",MARKAH!C234)</f>
      </c>
      <c r="D280" s="84">
        <f>IF(ISNUMBER(A280),MARKAH!D234,"")</f>
      </c>
      <c r="E280" s="86">
        <f t="shared" si="64"/>
      </c>
      <c r="F280" s="87">
        <f t="shared" si="56"/>
      </c>
      <c r="G280" s="86">
        <f t="shared" si="57"/>
      </c>
      <c r="H280" s="87">
        <f>IF(ISNUMBER(A280),MARKAH!E234,"")</f>
      </c>
      <c r="I280" s="86">
        <f t="shared" si="65"/>
      </c>
      <c r="J280" s="87">
        <f t="shared" si="58"/>
      </c>
      <c r="K280" s="86">
        <f t="shared" si="59"/>
      </c>
      <c r="L280" s="87">
        <f>IF(ISNUMBER(A280),MARKAH!F236,"")</f>
      </c>
      <c r="M280" s="86">
        <f t="shared" si="66"/>
      </c>
      <c r="N280" s="87">
        <f t="shared" si="60"/>
      </c>
      <c r="O280" s="86">
        <f t="shared" si="61"/>
      </c>
      <c r="P280" s="86">
        <f t="shared" si="67"/>
      </c>
      <c r="Q280" s="87">
        <f t="shared" si="68"/>
      </c>
      <c r="R280" s="28">
        <f t="shared" si="62"/>
      </c>
      <c r="S280" s="28">
        <f t="shared" si="63"/>
      </c>
      <c r="T280" s="86">
        <f>IF(ISNUMBER(P280),MARKAH!H292,"")</f>
      </c>
      <c r="U280" s="86">
        <f>IF(ISNUMBER(P280),MARKAH!I234,"")</f>
      </c>
      <c r="V280" s="95">
        <f t="shared" si="69"/>
      </c>
    </row>
    <row r="281" spans="1:22" ht="15">
      <c r="A281" s="84">
        <f>IF(ISBLANK(MARKAH!A235),"",MARKAH!A235)</f>
      </c>
      <c r="B281" s="84">
        <f>IF(ISBLANK(MARKAH!B235),"",MARKAH!B235)</f>
      </c>
      <c r="C281" s="85">
        <f>IF(ISBLANK(MARKAH!C235),"",MARKAH!C235)</f>
      </c>
      <c r="D281" s="84">
        <f>IF(ISNUMBER(A281),MARKAH!D235,"")</f>
      </c>
      <c r="E281" s="86">
        <f t="shared" si="64"/>
      </c>
      <c r="F281" s="87">
        <f t="shared" si="56"/>
      </c>
      <c r="G281" s="86">
        <f t="shared" si="57"/>
      </c>
      <c r="H281" s="87">
        <f>IF(ISNUMBER(A281),MARKAH!E235,"")</f>
      </c>
      <c r="I281" s="86">
        <f t="shared" si="65"/>
      </c>
      <c r="J281" s="87">
        <f t="shared" si="58"/>
      </c>
      <c r="K281" s="86">
        <f t="shared" si="59"/>
      </c>
      <c r="L281" s="87">
        <f>IF(ISNUMBER(A281),MARKAH!F237,"")</f>
      </c>
      <c r="M281" s="86">
        <f t="shared" si="66"/>
      </c>
      <c r="N281" s="87">
        <f t="shared" si="60"/>
      </c>
      <c r="O281" s="86">
        <f t="shared" si="61"/>
      </c>
      <c r="P281" s="86">
        <f t="shared" si="67"/>
      </c>
      <c r="Q281" s="87">
        <f t="shared" si="68"/>
      </c>
      <c r="R281" s="28">
        <f t="shared" si="62"/>
      </c>
      <c r="S281" s="28">
        <f t="shared" si="63"/>
      </c>
      <c r="T281" s="86">
        <f>IF(ISNUMBER(P281),MARKAH!H293,"")</f>
      </c>
      <c r="U281" s="86">
        <f>IF(ISNUMBER(P281),MARKAH!I235,"")</f>
      </c>
      <c r="V281" s="95">
        <f t="shared" si="69"/>
      </c>
    </row>
    <row r="282" spans="1:22" ht="15">
      <c r="A282" s="84">
        <f>IF(ISBLANK(MARKAH!A236),"",MARKAH!A236)</f>
      </c>
      <c r="B282" s="84">
        <f>IF(ISBLANK(MARKAH!B236),"",MARKAH!B236)</f>
      </c>
      <c r="C282" s="85">
        <f>IF(ISBLANK(MARKAH!C236),"",MARKAH!C236)</f>
      </c>
      <c r="D282" s="84">
        <f>IF(ISNUMBER(A282),MARKAH!D236,"")</f>
      </c>
      <c r="E282" s="86">
        <f t="shared" si="64"/>
      </c>
      <c r="F282" s="87">
        <f t="shared" si="56"/>
      </c>
      <c r="G282" s="86">
        <f t="shared" si="57"/>
      </c>
      <c r="H282" s="87">
        <f>IF(ISNUMBER(A282),MARKAH!E236,"")</f>
      </c>
      <c r="I282" s="86">
        <f t="shared" si="65"/>
      </c>
      <c r="J282" s="87">
        <f t="shared" si="58"/>
      </c>
      <c r="K282" s="86">
        <f t="shared" si="59"/>
      </c>
      <c r="L282" s="87">
        <f>IF(ISNUMBER(A282),MARKAH!F238,"")</f>
      </c>
      <c r="M282" s="86">
        <f t="shared" si="66"/>
      </c>
      <c r="N282" s="87">
        <f t="shared" si="60"/>
      </c>
      <c r="O282" s="86">
        <f t="shared" si="61"/>
      </c>
      <c r="P282" s="86">
        <f t="shared" si="67"/>
      </c>
      <c r="Q282" s="87">
        <f t="shared" si="68"/>
      </c>
      <c r="R282" s="28">
        <f t="shared" si="62"/>
      </c>
      <c r="S282" s="28">
        <f t="shared" si="63"/>
      </c>
      <c r="T282" s="86">
        <f>IF(ISNUMBER(P282),MARKAH!H294,"")</f>
      </c>
      <c r="U282" s="86">
        <f>IF(ISNUMBER(P282),MARKAH!I236,"")</f>
      </c>
      <c r="V282" s="95">
        <f t="shared" si="69"/>
      </c>
    </row>
    <row r="283" spans="1:22" ht="15">
      <c r="A283" s="84">
        <f>IF(ISBLANK(MARKAH!A237),"",MARKAH!A237)</f>
      </c>
      <c r="B283" s="84">
        <f>IF(ISBLANK(MARKAH!B237),"",MARKAH!B237)</f>
      </c>
      <c r="C283" s="85">
        <f>IF(ISBLANK(MARKAH!C237),"",MARKAH!C237)</f>
      </c>
      <c r="D283" s="84">
        <f>IF(ISNUMBER(A283),MARKAH!D237,"")</f>
      </c>
      <c r="E283" s="86">
        <f t="shared" si="64"/>
      </c>
      <c r="F283" s="87">
        <f t="shared" si="56"/>
      </c>
      <c r="G283" s="86">
        <f t="shared" si="57"/>
      </c>
      <c r="H283" s="87">
        <f>IF(ISNUMBER(A283),MARKAH!E237,"")</f>
      </c>
      <c r="I283" s="86">
        <f t="shared" si="65"/>
      </c>
      <c r="J283" s="87">
        <f t="shared" si="58"/>
      </c>
      <c r="K283" s="86">
        <f t="shared" si="59"/>
      </c>
      <c r="L283" s="87">
        <f>IF(ISNUMBER(A283),MARKAH!F239,"")</f>
      </c>
      <c r="M283" s="86">
        <f t="shared" si="66"/>
      </c>
      <c r="N283" s="87">
        <f t="shared" si="60"/>
      </c>
      <c r="O283" s="86">
        <f t="shared" si="61"/>
      </c>
      <c r="P283" s="86">
        <f t="shared" si="67"/>
      </c>
      <c r="Q283" s="87">
        <f t="shared" si="68"/>
      </c>
      <c r="R283" s="28">
        <f t="shared" si="62"/>
      </c>
      <c r="S283" s="28">
        <f t="shared" si="63"/>
      </c>
      <c r="T283" s="86">
        <f>IF(ISNUMBER(P283),MARKAH!H295,"")</f>
      </c>
      <c r="U283" s="86">
        <f>IF(ISNUMBER(P283),MARKAH!I237,"")</f>
      </c>
      <c r="V283" s="95">
        <f t="shared" si="69"/>
      </c>
    </row>
    <row r="284" spans="1:22" ht="15">
      <c r="A284" s="84">
        <f>IF(ISBLANK(MARKAH!A238),"",MARKAH!A238)</f>
      </c>
      <c r="B284" s="84">
        <f>IF(ISBLANK(MARKAH!B238),"",MARKAH!B238)</f>
      </c>
      <c r="C284" s="85">
        <f>IF(ISBLANK(MARKAH!C238),"",MARKAH!C238)</f>
      </c>
      <c r="D284" s="84">
        <f>IF(ISNUMBER(A284),MARKAH!D238,"")</f>
      </c>
      <c r="E284" s="86">
        <f t="shared" si="64"/>
      </c>
      <c r="F284" s="87">
        <f t="shared" si="56"/>
      </c>
      <c r="G284" s="86">
        <f t="shared" si="57"/>
      </c>
      <c r="H284" s="87">
        <f>IF(ISNUMBER(A284),MARKAH!E238,"")</f>
      </c>
      <c r="I284" s="86">
        <f t="shared" si="65"/>
      </c>
      <c r="J284" s="87">
        <f t="shared" si="58"/>
      </c>
      <c r="K284" s="86">
        <f t="shared" si="59"/>
      </c>
      <c r="L284" s="87">
        <f>IF(ISNUMBER(A284),MARKAH!F240,"")</f>
      </c>
      <c r="M284" s="86">
        <f t="shared" si="66"/>
      </c>
      <c r="N284" s="87">
        <f t="shared" si="60"/>
      </c>
      <c r="O284" s="86">
        <f t="shared" si="61"/>
      </c>
      <c r="P284" s="86">
        <f t="shared" si="67"/>
      </c>
      <c r="Q284" s="87">
        <f t="shared" si="68"/>
      </c>
      <c r="R284" s="28">
        <f t="shared" si="62"/>
      </c>
      <c r="S284" s="28">
        <f t="shared" si="63"/>
      </c>
      <c r="T284" s="86">
        <f>IF(ISNUMBER(P284),MARKAH!H296,"")</f>
      </c>
      <c r="U284" s="86">
        <f>IF(ISNUMBER(P284),MARKAH!I238,"")</f>
      </c>
      <c r="V284" s="95">
        <f t="shared" si="69"/>
      </c>
    </row>
    <row r="285" spans="1:22" ht="15">
      <c r="A285" s="84">
        <f>IF(ISBLANK(MARKAH!A239),"",MARKAH!A239)</f>
      </c>
      <c r="B285" s="84">
        <f>IF(ISBLANK(MARKAH!B239),"",MARKAH!B239)</f>
      </c>
      <c r="C285" s="85">
        <f>IF(ISBLANK(MARKAH!C239),"",MARKAH!C239)</f>
      </c>
      <c r="D285" s="84">
        <f>IF(ISNUMBER(A285),MARKAH!D239,"")</f>
      </c>
      <c r="E285" s="86">
        <f t="shared" si="64"/>
      </c>
      <c r="F285" s="87">
        <f t="shared" si="56"/>
      </c>
      <c r="G285" s="86">
        <f t="shared" si="57"/>
      </c>
      <c r="H285" s="87">
        <f>IF(ISNUMBER(A285),MARKAH!E239,"")</f>
      </c>
      <c r="I285" s="86">
        <f t="shared" si="65"/>
      </c>
      <c r="J285" s="87">
        <f t="shared" si="58"/>
      </c>
      <c r="K285" s="86">
        <f t="shared" si="59"/>
      </c>
      <c r="L285" s="87">
        <f>IF(ISNUMBER(A285),MARKAH!F241,"")</f>
      </c>
      <c r="M285" s="86">
        <f t="shared" si="66"/>
      </c>
      <c r="N285" s="87">
        <f t="shared" si="60"/>
      </c>
      <c r="O285" s="86">
        <f t="shared" si="61"/>
      </c>
      <c r="P285" s="86">
        <f t="shared" si="67"/>
      </c>
      <c r="Q285" s="87">
        <f t="shared" si="68"/>
      </c>
      <c r="R285" s="28">
        <f t="shared" si="62"/>
      </c>
      <c r="S285" s="28">
        <f t="shared" si="63"/>
      </c>
      <c r="T285" s="86">
        <f>IF(ISNUMBER(P285),MARKAH!H297,"")</f>
      </c>
      <c r="U285" s="86">
        <f>IF(ISNUMBER(P285),MARKAH!I239,"")</f>
      </c>
      <c r="V285" s="95">
        <f t="shared" si="69"/>
      </c>
    </row>
    <row r="286" spans="1:22" ht="15">
      <c r="A286" s="84">
        <f>IF(ISBLANK(MARKAH!A240),"",MARKAH!A240)</f>
      </c>
      <c r="B286" s="84">
        <f>IF(ISBLANK(MARKAH!B240),"",MARKAH!B240)</f>
      </c>
      <c r="C286" s="85">
        <f>IF(ISBLANK(MARKAH!C240),"",MARKAH!C240)</f>
      </c>
      <c r="D286" s="84">
        <f>IF(ISNUMBER(A286),MARKAH!D240,"")</f>
      </c>
      <c r="E286" s="86">
        <f t="shared" si="64"/>
      </c>
      <c r="F286" s="87">
        <f t="shared" si="56"/>
      </c>
      <c r="G286" s="86">
        <f t="shared" si="57"/>
      </c>
      <c r="H286" s="87">
        <f>IF(ISNUMBER(A286),MARKAH!E240,"")</f>
      </c>
      <c r="I286" s="86">
        <f t="shared" si="65"/>
      </c>
      <c r="J286" s="87">
        <f t="shared" si="58"/>
      </c>
      <c r="K286" s="86">
        <f t="shared" si="59"/>
      </c>
      <c r="L286" s="87">
        <f>IF(ISNUMBER(A286),MARKAH!F242,"")</f>
      </c>
      <c r="M286" s="86">
        <f t="shared" si="66"/>
      </c>
      <c r="N286" s="87">
        <f t="shared" si="60"/>
      </c>
      <c r="O286" s="86">
        <f t="shared" si="61"/>
      </c>
      <c r="P286" s="86">
        <f t="shared" si="67"/>
      </c>
      <c r="Q286" s="87">
        <f t="shared" si="68"/>
      </c>
      <c r="R286" s="28">
        <f t="shared" si="62"/>
      </c>
      <c r="S286" s="28">
        <f t="shared" si="63"/>
      </c>
      <c r="T286" s="86">
        <f>IF(ISNUMBER(P286),MARKAH!H298,"")</f>
      </c>
      <c r="U286" s="86">
        <f>IF(ISNUMBER(P286),MARKAH!I240,"")</f>
      </c>
      <c r="V286" s="95">
        <f t="shared" si="69"/>
      </c>
    </row>
    <row r="287" spans="1:22" ht="15">
      <c r="A287" s="84">
        <f>IF(ISBLANK(MARKAH!A241),"",MARKAH!A241)</f>
      </c>
      <c r="B287" s="84">
        <f>IF(ISBLANK(MARKAH!B241),"",MARKAH!B241)</f>
      </c>
      <c r="C287" s="85">
        <f>IF(ISBLANK(MARKAH!C241),"",MARKAH!C241)</f>
      </c>
      <c r="D287" s="84">
        <f>IF(ISNUMBER(A287),MARKAH!D241,"")</f>
      </c>
      <c r="E287" s="86">
        <f t="shared" si="64"/>
      </c>
      <c r="F287" s="87">
        <f t="shared" si="56"/>
      </c>
      <c r="G287" s="86">
        <f t="shared" si="57"/>
      </c>
      <c r="H287" s="87">
        <f>IF(ISNUMBER(A287),MARKAH!E241,"")</f>
      </c>
      <c r="I287" s="86">
        <f t="shared" si="65"/>
      </c>
      <c r="J287" s="87">
        <f t="shared" si="58"/>
      </c>
      <c r="K287" s="86">
        <f t="shared" si="59"/>
      </c>
      <c r="L287" s="87">
        <f>IF(ISNUMBER(A287),MARKAH!F243,"")</f>
      </c>
      <c r="M287" s="86">
        <f t="shared" si="66"/>
      </c>
      <c r="N287" s="87">
        <f t="shared" si="60"/>
      </c>
      <c r="O287" s="86">
        <f t="shared" si="61"/>
      </c>
      <c r="P287" s="86">
        <f t="shared" si="67"/>
      </c>
      <c r="Q287" s="87">
        <f t="shared" si="68"/>
      </c>
      <c r="R287" s="28">
        <f t="shared" si="62"/>
      </c>
      <c r="S287" s="28">
        <f t="shared" si="63"/>
      </c>
      <c r="T287" s="86">
        <f>IF(ISNUMBER(P287),MARKAH!H299,"")</f>
      </c>
      <c r="U287" s="86">
        <f>IF(ISNUMBER(P287),MARKAH!I241,"")</f>
      </c>
      <c r="V287" s="95">
        <f t="shared" si="69"/>
      </c>
    </row>
    <row r="288" spans="1:22" ht="15">
      <c r="A288" s="84">
        <f>IF(ISBLANK(MARKAH!A242),"",MARKAH!A242)</f>
      </c>
      <c r="B288" s="84">
        <f>IF(ISBLANK(MARKAH!B242),"",MARKAH!B242)</f>
      </c>
      <c r="C288" s="85">
        <f>IF(ISBLANK(MARKAH!C242),"",MARKAH!C242)</f>
      </c>
      <c r="D288" s="84">
        <f>IF(ISNUMBER(A288),MARKAH!D242,"")</f>
      </c>
      <c r="E288" s="86">
        <f t="shared" si="64"/>
      </c>
      <c r="F288" s="87">
        <f t="shared" si="56"/>
      </c>
      <c r="G288" s="86">
        <f t="shared" si="57"/>
      </c>
      <c r="H288" s="87">
        <f>IF(ISNUMBER(A288),MARKAH!E242,"")</f>
      </c>
      <c r="I288" s="86">
        <f t="shared" si="65"/>
      </c>
      <c r="J288" s="87">
        <f t="shared" si="58"/>
      </c>
      <c r="K288" s="86">
        <f t="shared" si="59"/>
      </c>
      <c r="L288" s="87">
        <f>IF(ISNUMBER(A288),MARKAH!F244,"")</f>
      </c>
      <c r="M288" s="86">
        <f t="shared" si="66"/>
      </c>
      <c r="N288" s="87">
        <f t="shared" si="60"/>
      </c>
      <c r="O288" s="86">
        <f t="shared" si="61"/>
      </c>
      <c r="P288" s="86">
        <f t="shared" si="67"/>
      </c>
      <c r="Q288" s="87">
        <f t="shared" si="68"/>
      </c>
      <c r="R288" s="28">
        <f t="shared" si="62"/>
      </c>
      <c r="S288" s="28">
        <f t="shared" si="63"/>
      </c>
      <c r="T288" s="86">
        <f>IF(ISNUMBER(P288),MARKAH!H300,"")</f>
      </c>
      <c r="U288" s="86">
        <f>IF(ISNUMBER(P288),MARKAH!I242,"")</f>
      </c>
      <c r="V288" s="95">
        <f t="shared" si="69"/>
      </c>
    </row>
    <row r="289" spans="1:22" ht="15">
      <c r="A289" s="84">
        <f>IF(ISBLANK(MARKAH!A243),"",MARKAH!A243)</f>
      </c>
      <c r="B289" s="84">
        <f>IF(ISBLANK(MARKAH!B243),"",MARKAH!B243)</f>
      </c>
      <c r="C289" s="85">
        <f>IF(ISBLANK(MARKAH!C243),"",MARKAH!C243)</f>
      </c>
      <c r="D289" s="84">
        <f>IF(ISNUMBER(A289),MARKAH!D243,"")</f>
      </c>
      <c r="E289" s="86">
        <f t="shared" si="64"/>
      </c>
      <c r="F289" s="87">
        <f t="shared" si="56"/>
      </c>
      <c r="G289" s="86">
        <f t="shared" si="57"/>
      </c>
      <c r="H289" s="87">
        <f>IF(ISNUMBER(A289),MARKAH!E243,"")</f>
      </c>
      <c r="I289" s="86">
        <f t="shared" si="65"/>
      </c>
      <c r="J289" s="87">
        <f t="shared" si="58"/>
      </c>
      <c r="K289" s="86">
        <f t="shared" si="59"/>
      </c>
      <c r="L289" s="87">
        <f>IF(ISNUMBER(A289),MARKAH!F245,"")</f>
      </c>
      <c r="M289" s="86">
        <f t="shared" si="66"/>
      </c>
      <c r="N289" s="87">
        <f t="shared" si="60"/>
      </c>
      <c r="O289" s="86">
        <f t="shared" si="61"/>
      </c>
      <c r="P289" s="86">
        <f t="shared" si="67"/>
      </c>
      <c r="Q289" s="87">
        <f t="shared" si="68"/>
      </c>
      <c r="R289" s="28">
        <f t="shared" si="62"/>
      </c>
      <c r="S289" s="28">
        <f t="shared" si="63"/>
      </c>
      <c r="T289" s="86">
        <f>IF(ISNUMBER(P289),MARKAH!H301,"")</f>
      </c>
      <c r="U289" s="86">
        <f>IF(ISNUMBER(P289),MARKAH!I243,"")</f>
      </c>
      <c r="V289" s="95">
        <f t="shared" si="69"/>
      </c>
    </row>
    <row r="290" spans="1:22" ht="15">
      <c r="A290" s="84">
        <f>IF(ISBLANK(MARKAH!A244),"",MARKAH!A244)</f>
      </c>
      <c r="B290" s="84">
        <f>IF(ISBLANK(MARKAH!B244),"",MARKAH!B244)</f>
      </c>
      <c r="C290" s="85">
        <f>IF(ISBLANK(MARKAH!C244),"",MARKAH!C244)</f>
      </c>
      <c r="D290" s="84">
        <f>IF(ISNUMBER(A290),MARKAH!D244,"")</f>
      </c>
      <c r="E290" s="86">
        <f t="shared" si="64"/>
      </c>
      <c r="F290" s="87">
        <f t="shared" si="56"/>
      </c>
      <c r="G290" s="86">
        <f t="shared" si="57"/>
      </c>
      <c r="H290" s="87">
        <f>IF(ISNUMBER(A290),MARKAH!E244,"")</f>
      </c>
      <c r="I290" s="86">
        <f t="shared" si="65"/>
      </c>
      <c r="J290" s="87">
        <f t="shared" si="58"/>
      </c>
      <c r="K290" s="86">
        <f t="shared" si="59"/>
      </c>
      <c r="L290" s="87">
        <f>IF(ISNUMBER(A290),MARKAH!F246,"")</f>
      </c>
      <c r="M290" s="86">
        <f t="shared" si="66"/>
      </c>
      <c r="N290" s="87">
        <f t="shared" si="60"/>
      </c>
      <c r="O290" s="86">
        <f t="shared" si="61"/>
      </c>
      <c r="P290" s="86">
        <f t="shared" si="67"/>
      </c>
      <c r="Q290" s="87">
        <f t="shared" si="68"/>
      </c>
      <c r="R290" s="28">
        <f t="shared" si="62"/>
      </c>
      <c r="S290" s="28">
        <f t="shared" si="63"/>
      </c>
      <c r="T290" s="86">
        <f>IF(ISNUMBER(P290),MARKAH!H302,"")</f>
      </c>
      <c r="U290" s="86">
        <f>IF(ISNUMBER(P290),MARKAH!I244,"")</f>
      </c>
      <c r="V290" s="95">
        <f t="shared" si="69"/>
      </c>
    </row>
    <row r="291" spans="1:22" ht="15">
      <c r="A291" s="84">
        <f>IF(ISBLANK(MARKAH!A245),"",MARKAH!A245)</f>
      </c>
      <c r="B291" s="84">
        <f>IF(ISBLANK(MARKAH!B245),"",MARKAH!B245)</f>
      </c>
      <c r="C291" s="85">
        <f>IF(ISBLANK(MARKAH!C245),"",MARKAH!C245)</f>
      </c>
      <c r="D291" s="84">
        <f>IF(ISNUMBER(A291),MARKAH!D245,"")</f>
      </c>
      <c r="E291" s="86">
        <f t="shared" si="64"/>
      </c>
      <c r="F291" s="87">
        <f t="shared" si="56"/>
      </c>
      <c r="G291" s="86">
        <f t="shared" si="57"/>
      </c>
      <c r="H291" s="87">
        <f>IF(ISNUMBER(A291),MARKAH!E245,"")</f>
      </c>
      <c r="I291" s="86">
        <f t="shared" si="65"/>
      </c>
      <c r="J291" s="87">
        <f t="shared" si="58"/>
      </c>
      <c r="K291" s="86">
        <f t="shared" si="59"/>
      </c>
      <c r="L291" s="87">
        <f>IF(ISNUMBER(A291),MARKAH!F247,"")</f>
      </c>
      <c r="M291" s="86">
        <f t="shared" si="66"/>
      </c>
      <c r="N291" s="87">
        <f t="shared" si="60"/>
      </c>
      <c r="O291" s="86">
        <f t="shared" si="61"/>
      </c>
      <c r="P291" s="86">
        <f t="shared" si="67"/>
      </c>
      <c r="Q291" s="87">
        <f t="shared" si="68"/>
      </c>
      <c r="R291" s="28">
        <f t="shared" si="62"/>
      </c>
      <c r="S291" s="28">
        <f t="shared" si="63"/>
      </c>
      <c r="T291" s="86">
        <f>IF(ISNUMBER(P291),MARKAH!H303,"")</f>
      </c>
      <c r="U291" s="86">
        <f>IF(ISNUMBER(P291),MARKAH!I245,"")</f>
      </c>
      <c r="V291" s="95">
        <f t="shared" si="69"/>
      </c>
    </row>
    <row r="292" spans="1:22" ht="15">
      <c r="A292" s="84">
        <f>IF(ISBLANK(MARKAH!A246),"",MARKAH!A246)</f>
      </c>
      <c r="B292" s="84">
        <f>IF(ISBLANK(MARKAH!B246),"",MARKAH!B246)</f>
      </c>
      <c r="C292" s="85">
        <f>IF(ISBLANK(MARKAH!C246),"",MARKAH!C246)</f>
      </c>
      <c r="D292" s="84">
        <f>IF(ISNUMBER(A292),MARKAH!D246,"")</f>
      </c>
      <c r="E292" s="86">
        <f t="shared" si="64"/>
      </c>
      <c r="F292" s="87">
        <f t="shared" si="56"/>
      </c>
      <c r="G292" s="86">
        <f t="shared" si="57"/>
      </c>
      <c r="H292" s="87">
        <f>IF(ISNUMBER(A292),MARKAH!E246,"")</f>
      </c>
      <c r="I292" s="86">
        <f t="shared" si="65"/>
      </c>
      <c r="J292" s="87">
        <f t="shared" si="58"/>
      </c>
      <c r="K292" s="86">
        <f t="shared" si="59"/>
      </c>
      <c r="L292" s="87">
        <f>IF(ISNUMBER(A292),MARKAH!F248,"")</f>
      </c>
      <c r="M292" s="86">
        <f t="shared" si="66"/>
      </c>
      <c r="N292" s="87">
        <f t="shared" si="60"/>
      </c>
      <c r="O292" s="86">
        <f t="shared" si="61"/>
      </c>
      <c r="P292" s="86">
        <f t="shared" si="67"/>
      </c>
      <c r="Q292" s="87">
        <f t="shared" si="68"/>
      </c>
      <c r="R292" s="28">
        <f t="shared" si="62"/>
      </c>
      <c r="S292" s="28">
        <f t="shared" si="63"/>
      </c>
      <c r="T292" s="86">
        <f>IF(ISNUMBER(P292),MARKAH!H304,"")</f>
      </c>
      <c r="U292" s="86">
        <f>IF(ISNUMBER(P292),MARKAH!I246,"")</f>
      </c>
      <c r="V292" s="95">
        <f t="shared" si="69"/>
      </c>
    </row>
    <row r="293" spans="1:22" ht="15">
      <c r="A293" s="84">
        <f>IF(ISBLANK(MARKAH!A247),"",MARKAH!A247)</f>
      </c>
      <c r="B293" s="84">
        <f>IF(ISBLANK(MARKAH!B247),"",MARKAH!B247)</f>
      </c>
      <c r="C293" s="85">
        <f>IF(ISBLANK(MARKAH!C247),"",MARKAH!C247)</f>
      </c>
      <c r="D293" s="84">
        <f>IF(ISNUMBER(A293),MARKAH!D247,"")</f>
      </c>
      <c r="E293" s="86">
        <f t="shared" si="64"/>
      </c>
      <c r="F293" s="87">
        <f t="shared" si="56"/>
      </c>
      <c r="G293" s="86">
        <f t="shared" si="57"/>
      </c>
      <c r="H293" s="87">
        <f>IF(ISNUMBER(A293),MARKAH!E247,"")</f>
      </c>
      <c r="I293" s="86">
        <f t="shared" si="65"/>
      </c>
      <c r="J293" s="87">
        <f t="shared" si="58"/>
      </c>
      <c r="K293" s="86">
        <f t="shared" si="59"/>
      </c>
      <c r="L293" s="87">
        <f>IF(ISNUMBER(A293),MARKAH!F249,"")</f>
      </c>
      <c r="M293" s="86">
        <f t="shared" si="66"/>
      </c>
      <c r="N293" s="87">
        <f t="shared" si="60"/>
      </c>
      <c r="O293" s="86">
        <f t="shared" si="61"/>
      </c>
      <c r="P293" s="86">
        <f t="shared" si="67"/>
      </c>
      <c r="Q293" s="87">
        <f t="shared" si="68"/>
      </c>
      <c r="R293" s="28">
        <f t="shared" si="62"/>
      </c>
      <c r="S293" s="28">
        <f t="shared" si="63"/>
      </c>
      <c r="T293" s="86">
        <f>IF(ISNUMBER(P293),MARKAH!H305,"")</f>
      </c>
      <c r="U293" s="86">
        <f>IF(ISNUMBER(P293),MARKAH!I247,"")</f>
      </c>
      <c r="V293" s="95">
        <f t="shared" si="69"/>
      </c>
    </row>
    <row r="294" spans="1:22" ht="15">
      <c r="A294" s="84">
        <f>IF(ISBLANK(MARKAH!A248),"",MARKAH!A248)</f>
      </c>
      <c r="B294" s="84">
        <f>IF(ISBLANK(MARKAH!B248),"",MARKAH!B248)</f>
      </c>
      <c r="C294" s="85">
        <f>IF(ISBLANK(MARKAH!C248),"",MARKAH!C248)</f>
      </c>
      <c r="D294" s="84">
        <f>IF(ISNUMBER(A294),MARKAH!D248,"")</f>
      </c>
      <c r="E294" s="86">
        <f t="shared" si="64"/>
      </c>
      <c r="F294" s="87">
        <f t="shared" si="56"/>
      </c>
      <c r="G294" s="86">
        <f t="shared" si="57"/>
      </c>
      <c r="H294" s="87">
        <f>IF(ISNUMBER(A294),MARKAH!E248,"")</f>
      </c>
      <c r="I294" s="86">
        <f t="shared" si="65"/>
      </c>
      <c r="J294" s="87">
        <f t="shared" si="58"/>
      </c>
      <c r="K294" s="86">
        <f t="shared" si="59"/>
      </c>
      <c r="L294" s="87">
        <f>IF(ISNUMBER(A294),MARKAH!F250,"")</f>
      </c>
      <c r="M294" s="86">
        <f t="shared" si="66"/>
      </c>
      <c r="N294" s="87">
        <f t="shared" si="60"/>
      </c>
      <c r="O294" s="86">
        <f t="shared" si="61"/>
      </c>
      <c r="P294" s="86">
        <f t="shared" si="67"/>
      </c>
      <c r="Q294" s="87">
        <f t="shared" si="68"/>
      </c>
      <c r="R294" s="28">
        <f t="shared" si="62"/>
      </c>
      <c r="S294" s="28">
        <f t="shared" si="63"/>
      </c>
      <c r="T294" s="86">
        <f>IF(ISNUMBER(P294),MARKAH!H306,"")</f>
      </c>
      <c r="U294" s="86">
        <f>IF(ISNUMBER(P294),MARKAH!I248,"")</f>
      </c>
      <c r="V294" s="95">
        <f t="shared" si="69"/>
      </c>
    </row>
    <row r="295" spans="1:22" ht="15">
      <c r="A295" s="84">
        <f>IF(ISBLANK(MARKAH!A249),"",MARKAH!A249)</f>
      </c>
      <c r="B295" s="84">
        <f>IF(ISBLANK(MARKAH!B249),"",MARKAH!B249)</f>
      </c>
      <c r="C295" s="85">
        <f>IF(ISBLANK(MARKAH!C249),"",MARKAH!C249)</f>
      </c>
      <c r="D295" s="84">
        <f>IF(ISNUMBER(A295),MARKAH!D249,"")</f>
      </c>
      <c r="E295" s="86">
        <f t="shared" si="64"/>
      </c>
      <c r="F295" s="87">
        <f t="shared" si="56"/>
      </c>
      <c r="G295" s="86">
        <f t="shared" si="57"/>
      </c>
      <c r="H295" s="87">
        <f>IF(ISNUMBER(A295),MARKAH!E249,"")</f>
      </c>
      <c r="I295" s="86">
        <f t="shared" si="65"/>
      </c>
      <c r="J295" s="87">
        <f t="shared" si="58"/>
      </c>
      <c r="K295" s="86">
        <f t="shared" si="59"/>
      </c>
      <c r="L295" s="87">
        <f>IF(ISNUMBER(A295),MARKAH!F251,"")</f>
      </c>
      <c r="M295" s="86">
        <f t="shared" si="66"/>
      </c>
      <c r="N295" s="87">
        <f t="shared" si="60"/>
      </c>
      <c r="O295" s="86">
        <f t="shared" si="61"/>
      </c>
      <c r="P295" s="86">
        <f t="shared" si="67"/>
      </c>
      <c r="Q295" s="87">
        <f t="shared" si="68"/>
      </c>
      <c r="R295" s="28">
        <f t="shared" si="62"/>
      </c>
      <c r="S295" s="28">
        <f t="shared" si="63"/>
      </c>
      <c r="T295" s="86">
        <f>IF(ISNUMBER(P295),MARKAH!H307,"")</f>
      </c>
      <c r="U295" s="86">
        <f>IF(ISNUMBER(P295),MARKAH!I249,"")</f>
      </c>
      <c r="V295" s="95">
        <f t="shared" si="69"/>
      </c>
    </row>
    <row r="296" spans="1:22" ht="15">
      <c r="A296" s="84">
        <f>IF(ISBLANK(MARKAH!A250),"",MARKAH!A250)</f>
      </c>
      <c r="B296" s="84">
        <f>IF(ISBLANK(MARKAH!B250),"",MARKAH!B250)</f>
      </c>
      <c r="C296" s="85">
        <f>IF(ISBLANK(MARKAH!C250),"",MARKAH!C250)</f>
      </c>
      <c r="D296" s="84">
        <f>IF(ISNUMBER(A296),MARKAH!D250,"")</f>
      </c>
      <c r="E296" s="86">
        <f t="shared" si="64"/>
      </c>
      <c r="F296" s="87">
        <f t="shared" si="56"/>
      </c>
      <c r="G296" s="86">
        <f t="shared" si="57"/>
      </c>
      <c r="H296" s="87">
        <f>IF(ISNUMBER(A296),MARKAH!E250,"")</f>
      </c>
      <c r="I296" s="86">
        <f t="shared" si="65"/>
      </c>
      <c r="J296" s="87">
        <f t="shared" si="58"/>
      </c>
      <c r="K296" s="86">
        <f t="shared" si="59"/>
      </c>
      <c r="L296" s="87">
        <f>IF(ISNUMBER(A296),MARKAH!F252,"")</f>
      </c>
      <c r="M296" s="86">
        <f t="shared" si="66"/>
      </c>
      <c r="N296" s="87">
        <f t="shared" si="60"/>
      </c>
      <c r="O296" s="86">
        <f t="shared" si="61"/>
      </c>
      <c r="P296" s="86">
        <f t="shared" si="67"/>
      </c>
      <c r="Q296" s="87">
        <f t="shared" si="68"/>
      </c>
      <c r="R296" s="28">
        <f t="shared" si="62"/>
      </c>
      <c r="S296" s="28">
        <f t="shared" si="63"/>
      </c>
      <c r="T296" s="86">
        <f>IF(ISNUMBER(P296),MARKAH!H308,"")</f>
      </c>
      <c r="U296" s="86">
        <f>IF(ISNUMBER(P296),MARKAH!I250,"")</f>
      </c>
      <c r="V296" s="95">
        <f t="shared" si="69"/>
      </c>
    </row>
    <row r="297" spans="1:22" ht="15">
      <c r="A297" s="84">
        <f>IF(ISBLANK(MARKAH!A251),"",MARKAH!A251)</f>
      </c>
      <c r="B297" s="84">
        <f>IF(ISBLANK(MARKAH!B251),"",MARKAH!B251)</f>
      </c>
      <c r="C297" s="85">
        <f>IF(ISBLANK(MARKAH!C251),"",MARKAH!C251)</f>
      </c>
      <c r="D297" s="84">
        <f>IF(ISNUMBER(A297),MARKAH!D251,"")</f>
      </c>
      <c r="E297" s="86">
        <f t="shared" si="64"/>
      </c>
      <c r="F297" s="87">
        <f t="shared" si="56"/>
      </c>
      <c r="G297" s="86">
        <f t="shared" si="57"/>
      </c>
      <c r="H297" s="87">
        <f>IF(ISNUMBER(A297),MARKAH!E251,"")</f>
      </c>
      <c r="I297" s="86">
        <f t="shared" si="65"/>
      </c>
      <c r="J297" s="87">
        <f t="shared" si="58"/>
      </c>
      <c r="K297" s="86">
        <f t="shared" si="59"/>
      </c>
      <c r="L297" s="87">
        <f>IF(ISNUMBER(A297),MARKAH!F253,"")</f>
      </c>
      <c r="M297" s="86">
        <f t="shared" si="66"/>
      </c>
      <c r="N297" s="87">
        <f t="shared" si="60"/>
      </c>
      <c r="O297" s="86">
        <f t="shared" si="61"/>
      </c>
      <c r="P297" s="86">
        <f t="shared" si="67"/>
      </c>
      <c r="Q297" s="87">
        <f t="shared" si="68"/>
      </c>
      <c r="R297" s="28">
        <f t="shared" si="62"/>
      </c>
      <c r="S297" s="28">
        <f t="shared" si="63"/>
      </c>
      <c r="T297" s="86">
        <f>IF(ISNUMBER(P297),MARKAH!H309,"")</f>
      </c>
      <c r="U297" s="86">
        <f>IF(ISNUMBER(P297),MARKAH!I251,"")</f>
      </c>
      <c r="V297" s="95">
        <f t="shared" si="69"/>
      </c>
    </row>
    <row r="298" spans="1:22" ht="15">
      <c r="A298" s="84">
        <f>IF(ISBLANK(MARKAH!A252),"",MARKAH!A252)</f>
      </c>
      <c r="B298" s="84">
        <f>IF(ISBLANK(MARKAH!B252),"",MARKAH!B252)</f>
      </c>
      <c r="C298" s="85">
        <f>IF(ISBLANK(MARKAH!C252),"",MARKAH!C252)</f>
      </c>
      <c r="D298" s="84">
        <f>IF(ISNUMBER(A298),MARKAH!D252,"")</f>
      </c>
      <c r="E298" s="86">
        <f t="shared" si="64"/>
      </c>
      <c r="F298" s="87">
        <f t="shared" si="56"/>
      </c>
      <c r="G298" s="86">
        <f t="shared" si="57"/>
      </c>
      <c r="H298" s="87">
        <f>IF(ISNUMBER(A298),MARKAH!E252,"")</f>
      </c>
      <c r="I298" s="86">
        <f t="shared" si="65"/>
      </c>
      <c r="J298" s="87">
        <f t="shared" si="58"/>
      </c>
      <c r="K298" s="86">
        <f t="shared" si="59"/>
      </c>
      <c r="L298" s="87">
        <f>IF(ISNUMBER(A298),MARKAH!F254,"")</f>
      </c>
      <c r="M298" s="86">
        <f t="shared" si="66"/>
      </c>
      <c r="N298" s="87">
        <f t="shared" si="60"/>
      </c>
      <c r="O298" s="86">
        <f t="shared" si="61"/>
      </c>
      <c r="P298" s="86">
        <f t="shared" si="67"/>
      </c>
      <c r="Q298" s="87">
        <f t="shared" si="68"/>
      </c>
      <c r="R298" s="28">
        <f t="shared" si="62"/>
      </c>
      <c r="S298" s="28">
        <f t="shared" si="63"/>
      </c>
      <c r="T298" s="86">
        <f>IF(ISNUMBER(P298),MARKAH!H310,"")</f>
      </c>
      <c r="U298" s="86">
        <f>IF(ISNUMBER(P298),MARKAH!I252,"")</f>
      </c>
      <c r="V298" s="95">
        <f t="shared" si="69"/>
      </c>
    </row>
    <row r="299" spans="1:22" ht="15">
      <c r="A299" s="84">
        <f>IF(ISBLANK(MARKAH!A253),"",MARKAH!A253)</f>
      </c>
      <c r="B299" s="84">
        <f>IF(ISBLANK(MARKAH!B253),"",MARKAH!B253)</f>
      </c>
      <c r="C299" s="85">
        <f>IF(ISBLANK(MARKAH!C253),"",MARKAH!C253)</f>
      </c>
      <c r="D299" s="84">
        <f>IF(ISNUMBER(A299),MARKAH!D253,"")</f>
      </c>
      <c r="E299" s="86">
        <f t="shared" si="64"/>
      </c>
      <c r="F299" s="87">
        <f t="shared" si="56"/>
      </c>
      <c r="G299" s="86">
        <f t="shared" si="57"/>
      </c>
      <c r="H299" s="87">
        <f>IF(ISNUMBER(A299),MARKAH!E253,"")</f>
      </c>
      <c r="I299" s="86">
        <f t="shared" si="65"/>
      </c>
      <c r="J299" s="87">
        <f t="shared" si="58"/>
      </c>
      <c r="K299" s="86">
        <f t="shared" si="59"/>
      </c>
      <c r="L299" s="87">
        <f>IF(ISNUMBER(A299),MARKAH!F255,"")</f>
      </c>
      <c r="M299" s="86">
        <f t="shared" si="66"/>
      </c>
      <c r="N299" s="87">
        <f t="shared" si="60"/>
      </c>
      <c r="O299" s="86">
        <f t="shared" si="61"/>
      </c>
      <c r="P299" s="86">
        <f t="shared" si="67"/>
      </c>
      <c r="Q299" s="87">
        <f t="shared" si="68"/>
      </c>
      <c r="R299" s="28">
        <f t="shared" si="62"/>
      </c>
      <c r="S299" s="28">
        <f t="shared" si="63"/>
      </c>
      <c r="T299" s="86">
        <f>IF(ISNUMBER(P299),MARKAH!H311,"")</f>
      </c>
      <c r="U299" s="86">
        <f>IF(ISNUMBER(P299),MARKAH!I253,"")</f>
      </c>
      <c r="V299" s="95">
        <f t="shared" si="69"/>
      </c>
    </row>
    <row r="300" spans="1:22" ht="15">
      <c r="A300" s="84">
        <f>IF(ISBLANK(MARKAH!A254),"",MARKAH!A254)</f>
      </c>
      <c r="B300" s="84">
        <f>IF(ISBLANK(MARKAH!B254),"",MARKAH!B254)</f>
      </c>
      <c r="C300" s="85">
        <f>IF(ISBLANK(MARKAH!C254),"",MARKAH!C254)</f>
      </c>
      <c r="D300" s="84">
        <f>IF(ISNUMBER(A300),MARKAH!D254,"")</f>
      </c>
      <c r="E300" s="86">
        <f t="shared" si="64"/>
      </c>
      <c r="F300" s="87">
        <f t="shared" si="56"/>
      </c>
      <c r="G300" s="86">
        <f t="shared" si="57"/>
      </c>
      <c r="H300" s="87">
        <f>IF(ISNUMBER(A300),MARKAH!E254,"")</f>
      </c>
      <c r="I300" s="86">
        <f t="shared" si="65"/>
      </c>
      <c r="J300" s="87">
        <f t="shared" si="58"/>
      </c>
      <c r="K300" s="86">
        <f t="shared" si="59"/>
      </c>
      <c r="L300" s="87">
        <f>IF(ISNUMBER(A300),MARKAH!F256,"")</f>
      </c>
      <c r="M300" s="86">
        <f t="shared" si="66"/>
      </c>
      <c r="N300" s="87">
        <f t="shared" si="60"/>
      </c>
      <c r="O300" s="86">
        <f t="shared" si="61"/>
      </c>
      <c r="P300" s="86">
        <f t="shared" si="67"/>
      </c>
      <c r="Q300" s="87">
        <f t="shared" si="68"/>
      </c>
      <c r="R300" s="28">
        <f t="shared" si="62"/>
      </c>
      <c r="S300" s="28">
        <f t="shared" si="63"/>
      </c>
      <c r="T300" s="86">
        <f>IF(ISNUMBER(P300),MARKAH!H312,"")</f>
      </c>
      <c r="U300" s="86">
        <f>IF(ISNUMBER(P300),MARKAH!I254,"")</f>
      </c>
      <c r="V300" s="95">
        <f t="shared" si="69"/>
      </c>
    </row>
    <row r="301" spans="1:22" ht="15">
      <c r="A301" s="84">
        <f>IF(ISBLANK(MARKAH!A255),"",MARKAH!A255)</f>
      </c>
      <c r="B301" s="84">
        <f>IF(ISBLANK(MARKAH!B255),"",MARKAH!B255)</f>
      </c>
      <c r="C301" s="85">
        <f>IF(ISBLANK(MARKAH!C255),"",MARKAH!C255)</f>
      </c>
      <c r="D301" s="84">
        <f>IF(ISNUMBER(A301),MARKAH!D255,"")</f>
      </c>
      <c r="E301" s="86">
        <f t="shared" si="64"/>
      </c>
      <c r="F301" s="87">
        <f t="shared" si="56"/>
      </c>
      <c r="G301" s="86">
        <f t="shared" si="57"/>
      </c>
      <c r="H301" s="87">
        <f>IF(ISNUMBER(A301),MARKAH!E255,"")</f>
      </c>
      <c r="I301" s="86">
        <f t="shared" si="65"/>
      </c>
      <c r="J301" s="87">
        <f t="shared" si="58"/>
      </c>
      <c r="K301" s="86">
        <f t="shared" si="59"/>
      </c>
      <c r="L301" s="87">
        <f>IF(ISNUMBER(A301),MARKAH!F257,"")</f>
      </c>
      <c r="M301" s="86">
        <f t="shared" si="66"/>
      </c>
      <c r="N301" s="87">
        <f t="shared" si="60"/>
      </c>
      <c r="O301" s="86">
        <f t="shared" si="61"/>
      </c>
      <c r="P301" s="86">
        <f t="shared" si="67"/>
      </c>
      <c r="Q301" s="87">
        <f t="shared" si="68"/>
      </c>
      <c r="R301" s="28">
        <f t="shared" si="62"/>
      </c>
      <c r="S301" s="28">
        <f t="shared" si="63"/>
      </c>
      <c r="T301" s="86">
        <f>IF(ISNUMBER(P301),MARKAH!H313,"")</f>
      </c>
      <c r="U301" s="86">
        <f>IF(ISNUMBER(P301),MARKAH!I255,"")</f>
      </c>
      <c r="V301" s="95">
        <f t="shared" si="69"/>
      </c>
    </row>
    <row r="302" spans="1:22" ht="15">
      <c r="A302" s="84">
        <f>IF(ISBLANK(MARKAH!A256),"",MARKAH!A256)</f>
      </c>
      <c r="B302" s="84">
        <f>IF(ISBLANK(MARKAH!B256),"",MARKAH!B256)</f>
      </c>
      <c r="C302" s="85">
        <f>IF(ISBLANK(MARKAH!C256),"",MARKAH!C256)</f>
      </c>
      <c r="D302" s="84">
        <f>IF(ISNUMBER(A302),MARKAH!D256,"")</f>
      </c>
      <c r="E302" s="86">
        <f t="shared" si="64"/>
      </c>
      <c r="F302" s="87">
        <f t="shared" si="56"/>
      </c>
      <c r="G302" s="86">
        <f t="shared" si="57"/>
      </c>
      <c r="H302" s="87">
        <f>IF(ISNUMBER(A302),MARKAH!E256,"")</f>
      </c>
      <c r="I302" s="86">
        <f t="shared" si="65"/>
      </c>
      <c r="J302" s="87">
        <f t="shared" si="58"/>
      </c>
      <c r="K302" s="86">
        <f t="shared" si="59"/>
      </c>
      <c r="L302" s="87">
        <f>IF(ISNUMBER(A302),MARKAH!F258,"")</f>
      </c>
      <c r="M302" s="86">
        <f t="shared" si="66"/>
      </c>
      <c r="N302" s="87">
        <f t="shared" si="60"/>
      </c>
      <c r="O302" s="86">
        <f t="shared" si="61"/>
      </c>
      <c r="P302" s="86">
        <f t="shared" si="67"/>
      </c>
      <c r="Q302" s="87">
        <f t="shared" si="68"/>
      </c>
      <c r="R302" s="28">
        <f t="shared" si="62"/>
      </c>
      <c r="S302" s="28">
        <f t="shared" si="63"/>
      </c>
      <c r="T302" s="86">
        <f>IF(ISNUMBER(P302),MARKAH!H314,"")</f>
      </c>
      <c r="U302" s="86">
        <f>IF(ISNUMBER(P302),MARKAH!I256,"")</f>
      </c>
      <c r="V302" s="95">
        <f t="shared" si="69"/>
      </c>
    </row>
    <row r="303" spans="1:22" ht="15">
      <c r="A303" s="84">
        <f>IF(ISBLANK(MARKAH!A257),"",MARKAH!A257)</f>
      </c>
      <c r="B303" s="84">
        <f>IF(ISBLANK(MARKAH!B257),"",MARKAH!B257)</f>
      </c>
      <c r="C303" s="85">
        <f>IF(ISBLANK(MARKAH!C257),"",MARKAH!C257)</f>
      </c>
      <c r="D303" s="84">
        <f>IF(ISNUMBER(A303),MARKAH!D257,"")</f>
      </c>
      <c r="E303" s="86">
        <f t="shared" si="64"/>
      </c>
      <c r="F303" s="87">
        <f t="shared" si="56"/>
      </c>
      <c r="G303" s="86">
        <f t="shared" si="57"/>
      </c>
      <c r="H303" s="87">
        <f>IF(ISNUMBER(A303),MARKAH!E257,"")</f>
      </c>
      <c r="I303" s="86">
        <f t="shared" si="65"/>
      </c>
      <c r="J303" s="87">
        <f t="shared" si="58"/>
      </c>
      <c r="K303" s="86">
        <f t="shared" si="59"/>
      </c>
      <c r="L303" s="87">
        <f>IF(ISNUMBER(A303),MARKAH!F259,"")</f>
      </c>
      <c r="M303" s="86">
        <f t="shared" si="66"/>
      </c>
      <c r="N303" s="87">
        <f t="shared" si="60"/>
      </c>
      <c r="O303" s="86">
        <f t="shared" si="61"/>
      </c>
      <c r="P303" s="86">
        <f t="shared" si="67"/>
      </c>
      <c r="Q303" s="87">
        <f t="shared" si="68"/>
      </c>
      <c r="R303" s="28">
        <f t="shared" si="62"/>
      </c>
      <c r="S303" s="28">
        <f t="shared" si="63"/>
      </c>
      <c r="T303" s="86">
        <f>IF(ISNUMBER(P303),MARKAH!H315,"")</f>
      </c>
      <c r="U303" s="86">
        <f>IF(ISNUMBER(P303),MARKAH!I257,"")</f>
      </c>
      <c r="V303" s="95">
        <f t="shared" si="69"/>
      </c>
    </row>
    <row r="304" spans="1:22" ht="15">
      <c r="A304" s="84">
        <f>IF(ISBLANK(MARKAH!A258),"",MARKAH!A258)</f>
      </c>
      <c r="B304" s="84">
        <f>IF(ISBLANK(MARKAH!B258),"",MARKAH!B258)</f>
      </c>
      <c r="C304" s="85">
        <f>IF(ISBLANK(MARKAH!C258),"",MARKAH!C258)</f>
      </c>
      <c r="D304" s="84">
        <f>IF(ISNUMBER(A304),MARKAH!D258,"")</f>
      </c>
      <c r="E304" s="86">
        <f t="shared" si="64"/>
      </c>
      <c r="F304" s="87">
        <f t="shared" si="56"/>
      </c>
      <c r="G304" s="86">
        <f t="shared" si="57"/>
      </c>
      <c r="H304" s="87">
        <f>IF(ISNUMBER(A304),MARKAH!E258,"")</f>
      </c>
      <c r="I304" s="86">
        <f t="shared" si="65"/>
      </c>
      <c r="J304" s="87">
        <f t="shared" si="58"/>
      </c>
      <c r="K304" s="86">
        <f t="shared" si="59"/>
      </c>
      <c r="L304" s="87">
        <f>IF(ISNUMBER(A304),MARKAH!F260,"")</f>
      </c>
      <c r="M304" s="86">
        <f t="shared" si="66"/>
      </c>
      <c r="N304" s="87">
        <f t="shared" si="60"/>
      </c>
      <c r="O304" s="86">
        <f t="shared" si="61"/>
      </c>
      <c r="P304" s="86">
        <f t="shared" si="67"/>
      </c>
      <c r="Q304" s="87">
        <f t="shared" si="68"/>
      </c>
      <c r="R304" s="28">
        <f t="shared" si="62"/>
      </c>
      <c r="S304" s="28">
        <f t="shared" si="63"/>
      </c>
      <c r="T304" s="86">
        <f>IF(ISNUMBER(P304),MARKAH!H316,"")</f>
      </c>
      <c r="U304" s="86">
        <f>IF(ISNUMBER(P304),MARKAH!I258,"")</f>
      </c>
      <c r="V304" s="95">
        <f t="shared" si="69"/>
      </c>
    </row>
    <row r="305" spans="1:22" ht="15">
      <c r="A305" s="84">
        <f>IF(ISBLANK(MARKAH!A259),"",MARKAH!A259)</f>
      </c>
      <c r="B305" s="84">
        <f>IF(ISBLANK(MARKAH!B259),"",MARKAH!B259)</f>
      </c>
      <c r="C305" s="85">
        <f>IF(ISBLANK(MARKAH!C259),"",MARKAH!C259)</f>
      </c>
      <c r="D305" s="84">
        <f>IF(ISNUMBER(A305),MARKAH!D259,"")</f>
      </c>
      <c r="E305" s="86">
        <f t="shared" si="64"/>
      </c>
      <c r="F305" s="87">
        <f t="shared" si="56"/>
      </c>
      <c r="G305" s="86">
        <f t="shared" si="57"/>
      </c>
      <c r="H305" s="87">
        <f>IF(ISNUMBER(A305),MARKAH!E259,"")</f>
      </c>
      <c r="I305" s="86">
        <f t="shared" si="65"/>
      </c>
      <c r="J305" s="87">
        <f t="shared" si="58"/>
      </c>
      <c r="K305" s="86">
        <f t="shared" si="59"/>
      </c>
      <c r="L305" s="87">
        <f>IF(ISNUMBER(A305),MARKAH!F261,"")</f>
      </c>
      <c r="M305" s="86">
        <f t="shared" si="66"/>
      </c>
      <c r="N305" s="87">
        <f t="shared" si="60"/>
      </c>
      <c r="O305" s="86">
        <f t="shared" si="61"/>
      </c>
      <c r="P305" s="86">
        <f t="shared" si="67"/>
      </c>
      <c r="Q305" s="87">
        <f t="shared" si="68"/>
      </c>
      <c r="R305" s="28">
        <f t="shared" si="62"/>
      </c>
      <c r="S305" s="28">
        <f t="shared" si="63"/>
      </c>
      <c r="T305" s="86">
        <f>IF(ISNUMBER(P305),MARKAH!H317,"")</f>
      </c>
      <c r="U305" s="86">
        <f>IF(ISNUMBER(P305),MARKAH!I259,"")</f>
      </c>
      <c r="V305" s="95">
        <f t="shared" si="69"/>
      </c>
    </row>
    <row r="306" spans="1:22" ht="15">
      <c r="A306" s="84">
        <f>IF(ISBLANK(MARKAH!A260),"",MARKAH!A260)</f>
      </c>
      <c r="B306" s="84">
        <f>IF(ISBLANK(MARKAH!B260),"",MARKAH!B260)</f>
      </c>
      <c r="C306" s="85">
        <f>IF(ISBLANK(MARKAH!C260),"",MARKAH!C260)</f>
      </c>
      <c r="D306" s="84">
        <f>IF(ISNUMBER(A306),MARKAH!D260,"")</f>
      </c>
      <c r="E306" s="86">
        <f t="shared" si="64"/>
      </c>
      <c r="F306" s="87">
        <f t="shared" si="56"/>
      </c>
      <c r="G306" s="86">
        <f t="shared" si="57"/>
      </c>
      <c r="H306" s="87">
        <f>IF(ISNUMBER(A306),MARKAH!E260,"")</f>
      </c>
      <c r="I306" s="86">
        <f t="shared" si="65"/>
      </c>
      <c r="J306" s="87">
        <f t="shared" si="58"/>
      </c>
      <c r="K306" s="86">
        <f t="shared" si="59"/>
      </c>
      <c r="L306" s="87">
        <f>IF(ISNUMBER(A306),MARKAH!F262,"")</f>
      </c>
      <c r="M306" s="86">
        <f t="shared" si="66"/>
      </c>
      <c r="N306" s="87">
        <f t="shared" si="60"/>
      </c>
      <c r="O306" s="86">
        <f t="shared" si="61"/>
      </c>
      <c r="P306" s="86">
        <f t="shared" si="67"/>
      </c>
      <c r="Q306" s="87">
        <f t="shared" si="68"/>
      </c>
      <c r="R306" s="28">
        <f t="shared" si="62"/>
      </c>
      <c r="S306" s="28">
        <f t="shared" si="63"/>
      </c>
      <c r="T306" s="86">
        <f>IF(ISNUMBER(P306),MARKAH!H318,"")</f>
      </c>
      <c r="U306" s="86">
        <f>IF(ISNUMBER(P306),MARKAH!I260,"")</f>
      </c>
      <c r="V306" s="95">
        <f t="shared" si="69"/>
      </c>
    </row>
    <row r="307" spans="1:22" ht="15">
      <c r="A307" s="84">
        <f>IF(ISBLANK(MARKAH!A261),"",MARKAH!A261)</f>
      </c>
      <c r="B307" s="84">
        <f>IF(ISBLANK(MARKAH!B261),"",MARKAH!B261)</f>
      </c>
      <c r="C307" s="85">
        <f>IF(ISBLANK(MARKAH!C261),"",MARKAH!C261)</f>
      </c>
      <c r="D307" s="84">
        <f>IF(ISNUMBER(A307),MARKAH!D261,"")</f>
      </c>
      <c r="E307" s="86">
        <f t="shared" si="64"/>
      </c>
      <c r="F307" s="87">
        <f t="shared" si="56"/>
      </c>
      <c r="G307" s="86">
        <f t="shared" si="57"/>
      </c>
      <c r="H307" s="87">
        <f>IF(ISNUMBER(A307),MARKAH!E261,"")</f>
      </c>
      <c r="I307" s="86">
        <f t="shared" si="65"/>
      </c>
      <c r="J307" s="87">
        <f t="shared" si="58"/>
      </c>
      <c r="K307" s="86">
        <f t="shared" si="59"/>
      </c>
      <c r="L307" s="87">
        <f>IF(ISNUMBER(A307),MARKAH!F263,"")</f>
      </c>
      <c r="M307" s="86">
        <f t="shared" si="66"/>
      </c>
      <c r="N307" s="87">
        <f t="shared" si="60"/>
      </c>
      <c r="O307" s="86">
        <f t="shared" si="61"/>
      </c>
      <c r="P307" s="86">
        <f t="shared" si="67"/>
      </c>
      <c r="Q307" s="87">
        <f t="shared" si="68"/>
      </c>
      <c r="R307" s="28">
        <f t="shared" si="62"/>
      </c>
      <c r="S307" s="28">
        <f t="shared" si="63"/>
      </c>
      <c r="T307" s="86">
        <f>IF(ISNUMBER(P307),MARKAH!H319,"")</f>
      </c>
      <c r="U307" s="86">
        <f>IF(ISNUMBER(P307),MARKAH!I261,"")</f>
      </c>
      <c r="V307" s="95">
        <f t="shared" si="69"/>
      </c>
    </row>
    <row r="308" spans="1:22" ht="15">
      <c r="A308" s="84">
        <f>IF(ISBLANK(MARKAH!A262),"",MARKAH!A262)</f>
      </c>
      <c r="B308" s="84">
        <f>IF(ISBLANK(MARKAH!B262),"",MARKAH!B262)</f>
      </c>
      <c r="C308" s="85">
        <f>IF(ISBLANK(MARKAH!C262),"",MARKAH!C262)</f>
      </c>
      <c r="D308" s="84">
        <f>IF(ISNUMBER(A308),MARKAH!D262,"")</f>
      </c>
      <c r="E308" s="86">
        <f t="shared" si="64"/>
      </c>
      <c r="F308" s="87">
        <f t="shared" si="56"/>
      </c>
      <c r="G308" s="86">
        <f t="shared" si="57"/>
      </c>
      <c r="H308" s="87">
        <f>IF(ISNUMBER(A308),MARKAH!E262,"")</f>
      </c>
      <c r="I308" s="86">
        <f t="shared" si="65"/>
      </c>
      <c r="J308" s="87">
        <f t="shared" si="58"/>
      </c>
      <c r="K308" s="86">
        <f t="shared" si="59"/>
      </c>
      <c r="L308" s="87">
        <f>IF(ISNUMBER(A308),MARKAH!F264,"")</f>
      </c>
      <c r="M308" s="86">
        <f t="shared" si="66"/>
      </c>
      <c r="N308" s="87">
        <f t="shared" si="60"/>
      </c>
      <c r="O308" s="86">
        <f t="shared" si="61"/>
      </c>
      <c r="P308" s="86">
        <f t="shared" si="67"/>
      </c>
      <c r="Q308" s="87">
        <f t="shared" si="68"/>
      </c>
      <c r="R308" s="28">
        <f t="shared" si="62"/>
      </c>
      <c r="S308" s="28">
        <f t="shared" si="63"/>
      </c>
      <c r="T308" s="86">
        <f>IF(ISNUMBER(P308),MARKAH!H320,"")</f>
      </c>
      <c r="U308" s="86">
        <f>IF(ISNUMBER(P308),MARKAH!I262,"")</f>
      </c>
      <c r="V308" s="95">
        <f t="shared" si="69"/>
      </c>
    </row>
    <row r="309" spans="1:22" ht="15">
      <c r="A309" s="84">
        <f>IF(ISBLANK(MARKAH!A263),"",MARKAH!A263)</f>
      </c>
      <c r="B309" s="84">
        <f>IF(ISBLANK(MARKAH!B263),"",MARKAH!B263)</f>
      </c>
      <c r="C309" s="85">
        <f>IF(ISBLANK(MARKAH!C263),"",MARKAH!C263)</f>
      </c>
      <c r="D309" s="84">
        <f>IF(ISNUMBER(A309),MARKAH!D263,"")</f>
      </c>
      <c r="E309" s="86">
        <f t="shared" si="64"/>
      </c>
      <c r="F309" s="87">
        <f t="shared" si="56"/>
      </c>
      <c r="G309" s="86">
        <f t="shared" si="57"/>
      </c>
      <c r="H309" s="87">
        <f>IF(ISNUMBER(A309),MARKAH!E263,"")</f>
      </c>
      <c r="I309" s="86">
        <f t="shared" si="65"/>
      </c>
      <c r="J309" s="87">
        <f t="shared" si="58"/>
      </c>
      <c r="K309" s="86">
        <f t="shared" si="59"/>
      </c>
      <c r="L309" s="87">
        <f>IF(ISNUMBER(A309),MARKAH!F265,"")</f>
      </c>
      <c r="M309" s="86">
        <f t="shared" si="66"/>
      </c>
      <c r="N309" s="87">
        <f t="shared" si="60"/>
      </c>
      <c r="O309" s="86">
        <f t="shared" si="61"/>
      </c>
      <c r="P309" s="86">
        <f t="shared" si="67"/>
      </c>
      <c r="Q309" s="87">
        <f t="shared" si="68"/>
      </c>
      <c r="R309" s="28">
        <f t="shared" si="62"/>
      </c>
      <c r="S309" s="28">
        <f t="shared" si="63"/>
      </c>
      <c r="T309" s="86">
        <f>IF(ISNUMBER(P309),MARKAH!H321,"")</f>
      </c>
      <c r="U309" s="86">
        <f>IF(ISNUMBER(P309),MARKAH!I263,"")</f>
      </c>
      <c r="V309" s="95">
        <f t="shared" si="69"/>
      </c>
    </row>
    <row r="310" spans="1:22" ht="15">
      <c r="A310" s="84">
        <f>IF(ISBLANK(MARKAH!A264),"",MARKAH!A264)</f>
      </c>
      <c r="B310" s="84">
        <f>IF(ISBLANK(MARKAH!B264),"",MARKAH!B264)</f>
      </c>
      <c r="C310" s="85">
        <f>IF(ISBLANK(MARKAH!C264),"",MARKAH!C264)</f>
      </c>
      <c r="D310" s="84">
        <f>IF(ISNUMBER(A310),MARKAH!D264,"")</f>
      </c>
      <c r="E310" s="86">
        <f t="shared" si="64"/>
      </c>
      <c r="F310" s="87">
        <f t="shared" si="56"/>
      </c>
      <c r="G310" s="86">
        <f t="shared" si="57"/>
      </c>
      <c r="H310" s="87">
        <f>IF(ISNUMBER(A310),MARKAH!E264,"")</f>
      </c>
      <c r="I310" s="86">
        <f t="shared" si="65"/>
      </c>
      <c r="J310" s="87">
        <f t="shared" si="58"/>
      </c>
      <c r="K310" s="86">
        <f t="shared" si="59"/>
      </c>
      <c r="L310" s="87">
        <f>IF(ISNUMBER(A310),MARKAH!F266,"")</f>
      </c>
      <c r="M310" s="86">
        <f t="shared" si="66"/>
      </c>
      <c r="N310" s="87">
        <f t="shared" si="60"/>
      </c>
      <c r="O310" s="86">
        <f t="shared" si="61"/>
      </c>
      <c r="P310" s="86">
        <f t="shared" si="67"/>
      </c>
      <c r="Q310" s="87">
        <f t="shared" si="68"/>
      </c>
      <c r="R310" s="28">
        <f t="shared" si="62"/>
      </c>
      <c r="S310" s="28">
        <f t="shared" si="63"/>
      </c>
      <c r="T310" s="86">
        <f>IF(ISNUMBER(P310),MARKAH!H322,"")</f>
      </c>
      <c r="U310" s="86">
        <f>IF(ISNUMBER(P310),MARKAH!I264,"")</f>
      </c>
      <c r="V310" s="95">
        <f t="shared" si="69"/>
      </c>
    </row>
    <row r="311" spans="1:22" ht="15">
      <c r="A311" s="84">
        <f>IF(ISBLANK(MARKAH!A265),"",MARKAH!A265)</f>
      </c>
      <c r="B311" s="84">
        <f>IF(ISBLANK(MARKAH!B265),"",MARKAH!B265)</f>
      </c>
      <c r="C311" s="85">
        <f>IF(ISBLANK(MARKAH!C265),"",MARKAH!C265)</f>
      </c>
      <c r="D311" s="84">
        <f>IF(ISNUMBER(A311),MARKAH!D265,"")</f>
      </c>
      <c r="E311" s="86">
        <f t="shared" si="64"/>
      </c>
      <c r="F311" s="87">
        <f t="shared" si="56"/>
      </c>
      <c r="G311" s="86">
        <f t="shared" si="57"/>
      </c>
      <c r="H311" s="87">
        <f>IF(ISNUMBER(A311),MARKAH!E265,"")</f>
      </c>
      <c r="I311" s="86">
        <f t="shared" si="65"/>
      </c>
      <c r="J311" s="87">
        <f t="shared" si="58"/>
      </c>
      <c r="K311" s="86">
        <f t="shared" si="59"/>
      </c>
      <c r="L311" s="87">
        <f>IF(ISNUMBER(A311),MARKAH!F267,"")</f>
      </c>
      <c r="M311" s="86">
        <f t="shared" si="66"/>
      </c>
      <c r="N311" s="87">
        <f t="shared" si="60"/>
      </c>
      <c r="O311" s="86">
        <f t="shared" si="61"/>
      </c>
      <c r="P311" s="86">
        <f t="shared" si="67"/>
      </c>
      <c r="Q311" s="87">
        <f t="shared" si="68"/>
      </c>
      <c r="R311" s="28">
        <f t="shared" si="62"/>
      </c>
      <c r="S311" s="28">
        <f t="shared" si="63"/>
      </c>
      <c r="T311" s="86">
        <f>IF(ISNUMBER(P311),MARKAH!H323,"")</f>
      </c>
      <c r="U311" s="86">
        <f>IF(ISNUMBER(P311),MARKAH!I265,"")</f>
      </c>
      <c r="V311" s="95">
        <f t="shared" si="69"/>
      </c>
    </row>
    <row r="312" spans="1:22" ht="15">
      <c r="A312" s="84">
        <f>IF(ISBLANK(MARKAH!A266),"",MARKAH!A266)</f>
      </c>
      <c r="B312" s="84">
        <f>IF(ISBLANK(MARKAH!B266),"",MARKAH!B266)</f>
      </c>
      <c r="C312" s="85">
        <f>IF(ISBLANK(MARKAH!C266),"",MARKAH!C266)</f>
      </c>
      <c r="D312" s="84">
        <f>IF(ISNUMBER(A312),MARKAH!D266,"")</f>
      </c>
      <c r="E312" s="86">
        <f t="shared" si="64"/>
      </c>
      <c r="F312" s="87">
        <f t="shared" si="56"/>
      </c>
      <c r="G312" s="86">
        <f t="shared" si="57"/>
      </c>
      <c r="H312" s="87">
        <f>IF(ISNUMBER(A312),MARKAH!E266,"")</f>
      </c>
      <c r="I312" s="86">
        <f t="shared" si="65"/>
      </c>
      <c r="J312" s="87">
        <f t="shared" si="58"/>
      </c>
      <c r="K312" s="86">
        <f t="shared" si="59"/>
      </c>
      <c r="L312" s="87">
        <f>IF(ISNUMBER(A312),MARKAH!F268,"")</f>
      </c>
      <c r="M312" s="86">
        <f t="shared" si="66"/>
      </c>
      <c r="N312" s="87">
        <f t="shared" si="60"/>
      </c>
      <c r="O312" s="86">
        <f t="shared" si="61"/>
      </c>
      <c r="P312" s="86">
        <f t="shared" si="67"/>
      </c>
      <c r="Q312" s="87">
        <f t="shared" si="68"/>
      </c>
      <c r="R312" s="28">
        <f t="shared" si="62"/>
      </c>
      <c r="S312" s="28">
        <f t="shared" si="63"/>
      </c>
      <c r="T312" s="86">
        <f>IF(ISNUMBER(P312),MARKAH!H324,"")</f>
      </c>
      <c r="U312" s="86">
        <f>IF(ISNUMBER(P312),MARKAH!I266,"")</f>
      </c>
      <c r="V312" s="95">
        <f t="shared" si="69"/>
      </c>
    </row>
    <row r="313" spans="1:22" ht="15">
      <c r="A313" s="84">
        <f>IF(ISBLANK(MARKAH!A267),"",MARKAH!A267)</f>
      </c>
      <c r="B313" s="84">
        <f>IF(ISBLANK(MARKAH!B267),"",MARKAH!B267)</f>
      </c>
      <c r="C313" s="85">
        <f>IF(ISBLANK(MARKAH!C267),"",MARKAH!C267)</f>
      </c>
      <c r="D313" s="84">
        <f>IF(ISNUMBER(A313),MARKAH!D267,"")</f>
      </c>
      <c r="E313" s="86">
        <f t="shared" si="64"/>
      </c>
      <c r="F313" s="87">
        <f t="shared" si="56"/>
      </c>
      <c r="G313" s="86">
        <f t="shared" si="57"/>
      </c>
      <c r="H313" s="87">
        <f>IF(ISNUMBER(A313),MARKAH!E267,"")</f>
      </c>
      <c r="I313" s="86">
        <f t="shared" si="65"/>
      </c>
      <c r="J313" s="87">
        <f t="shared" si="58"/>
      </c>
      <c r="K313" s="86">
        <f t="shared" si="59"/>
      </c>
      <c r="L313" s="87">
        <f>IF(ISNUMBER(A313),MARKAH!F269,"")</f>
      </c>
      <c r="M313" s="86">
        <f t="shared" si="66"/>
      </c>
      <c r="N313" s="87">
        <f t="shared" si="60"/>
      </c>
      <c r="O313" s="86">
        <f t="shared" si="61"/>
      </c>
      <c r="P313" s="86">
        <f t="shared" si="67"/>
      </c>
      <c r="Q313" s="87">
        <f t="shared" si="68"/>
      </c>
      <c r="R313" s="28">
        <f t="shared" si="62"/>
      </c>
      <c r="S313" s="28">
        <f t="shared" si="63"/>
      </c>
      <c r="T313" s="86">
        <f>IF(ISNUMBER(P313),MARKAH!H325,"")</f>
      </c>
      <c r="U313" s="86">
        <f>IF(ISNUMBER(P313),MARKAH!I267,"")</f>
      </c>
      <c r="V313" s="95">
        <f t="shared" si="69"/>
      </c>
    </row>
    <row r="314" spans="1:22" ht="15">
      <c r="A314" s="84">
        <f>IF(ISBLANK(MARKAH!A268),"",MARKAH!A268)</f>
      </c>
      <c r="B314" s="84">
        <f>IF(ISBLANK(MARKAH!B268),"",MARKAH!B268)</f>
      </c>
      <c r="C314" s="85">
        <f>IF(ISBLANK(MARKAH!C268),"",MARKAH!C268)</f>
      </c>
      <c r="D314" s="84">
        <f>IF(ISNUMBER(A314),MARKAH!D268,"")</f>
      </c>
      <c r="E314" s="86">
        <f t="shared" si="64"/>
      </c>
      <c r="F314" s="87">
        <f t="shared" si="56"/>
      </c>
      <c r="G314" s="86">
        <f t="shared" si="57"/>
      </c>
      <c r="H314" s="87">
        <f>IF(ISNUMBER(A314),MARKAH!E268,"")</f>
      </c>
      <c r="I314" s="86">
        <f t="shared" si="65"/>
      </c>
      <c r="J314" s="87">
        <f t="shared" si="58"/>
      </c>
      <c r="K314" s="86">
        <f t="shared" si="59"/>
      </c>
      <c r="L314" s="87">
        <f>IF(ISNUMBER(A314),MARKAH!F270,"")</f>
      </c>
      <c r="M314" s="86">
        <f t="shared" si="66"/>
      </c>
      <c r="N314" s="87">
        <f t="shared" si="60"/>
      </c>
      <c r="O314" s="86">
        <f t="shared" si="61"/>
      </c>
      <c r="P314" s="86">
        <f t="shared" si="67"/>
      </c>
      <c r="Q314" s="87">
        <f t="shared" si="68"/>
      </c>
      <c r="R314" s="28">
        <f t="shared" si="62"/>
      </c>
      <c r="S314" s="28">
        <f t="shared" si="63"/>
      </c>
      <c r="T314" s="86">
        <f>IF(ISNUMBER(P314),MARKAH!H326,"")</f>
      </c>
      <c r="U314" s="86">
        <f>IF(ISNUMBER(P314),MARKAH!I268,"")</f>
      </c>
      <c r="V314" s="95">
        <f t="shared" si="69"/>
      </c>
    </row>
    <row r="315" spans="1:22" ht="15">
      <c r="A315" s="84">
        <f>IF(ISBLANK(MARKAH!A269),"",MARKAH!A269)</f>
      </c>
      <c r="B315" s="84">
        <f>IF(ISBLANK(MARKAH!B269),"",MARKAH!B269)</f>
      </c>
      <c r="C315" s="85">
        <f>IF(ISBLANK(MARKAH!C269),"",MARKAH!C269)</f>
      </c>
      <c r="D315" s="84">
        <f>IF(ISNUMBER(A315),MARKAH!D269,"")</f>
      </c>
      <c r="E315" s="86">
        <f t="shared" si="64"/>
      </c>
      <c r="F315" s="87">
        <f t="shared" si="56"/>
      </c>
      <c r="G315" s="86">
        <f t="shared" si="57"/>
      </c>
      <c r="H315" s="87">
        <f>IF(ISNUMBER(A315),MARKAH!E269,"")</f>
      </c>
      <c r="I315" s="86">
        <f t="shared" si="65"/>
      </c>
      <c r="J315" s="87">
        <f t="shared" si="58"/>
      </c>
      <c r="K315" s="86">
        <f t="shared" si="59"/>
      </c>
      <c r="L315" s="87">
        <f>IF(ISNUMBER(A315),MARKAH!F271,"")</f>
      </c>
      <c r="M315" s="86">
        <f t="shared" si="66"/>
      </c>
      <c r="N315" s="87">
        <f t="shared" si="60"/>
      </c>
      <c r="O315" s="86">
        <f t="shared" si="61"/>
      </c>
      <c r="P315" s="86">
        <f t="shared" si="67"/>
      </c>
      <c r="Q315" s="87">
        <f t="shared" si="68"/>
      </c>
      <c r="R315" s="28">
        <f t="shared" si="62"/>
      </c>
      <c r="S315" s="28">
        <f t="shared" si="63"/>
      </c>
      <c r="T315" s="86">
        <f>IF(ISNUMBER(P315),MARKAH!H327,"")</f>
      </c>
      <c r="U315" s="86">
        <f>IF(ISNUMBER(P315),MARKAH!I269,"")</f>
      </c>
      <c r="V315" s="95">
        <f t="shared" si="69"/>
      </c>
    </row>
    <row r="316" spans="1:22" ht="15">
      <c r="A316" s="84">
        <f>IF(ISBLANK(MARKAH!A270),"",MARKAH!A270)</f>
      </c>
      <c r="B316" s="84">
        <f>IF(ISBLANK(MARKAH!B270),"",MARKAH!B270)</f>
      </c>
      <c r="C316" s="85">
        <f>IF(ISBLANK(MARKAH!C270),"",MARKAH!C270)</f>
      </c>
      <c r="D316" s="84">
        <f>IF(ISNUMBER(A316),MARKAH!D270,"")</f>
      </c>
      <c r="E316" s="86">
        <f t="shared" si="64"/>
      </c>
      <c r="F316" s="87">
        <f t="shared" si="56"/>
      </c>
      <c r="G316" s="86">
        <f t="shared" si="57"/>
      </c>
      <c r="H316" s="87">
        <f>IF(ISNUMBER(A316),MARKAH!E270,"")</f>
      </c>
      <c r="I316" s="86">
        <f t="shared" si="65"/>
      </c>
      <c r="J316" s="87">
        <f t="shared" si="58"/>
      </c>
      <c r="K316" s="86">
        <f t="shared" si="59"/>
      </c>
      <c r="L316" s="87">
        <f>IF(ISNUMBER(A316),MARKAH!F272,"")</f>
      </c>
      <c r="M316" s="86">
        <f t="shared" si="66"/>
      </c>
      <c r="N316" s="87">
        <f t="shared" si="60"/>
      </c>
      <c r="O316" s="86">
        <f t="shared" si="61"/>
      </c>
      <c r="P316" s="86">
        <f t="shared" si="67"/>
      </c>
      <c r="Q316" s="87">
        <f t="shared" si="68"/>
      </c>
      <c r="R316" s="28">
        <f t="shared" si="62"/>
      </c>
      <c r="S316" s="28">
        <f t="shared" si="63"/>
      </c>
      <c r="T316" s="86">
        <f>IF(ISNUMBER(P316),MARKAH!H328,"")</f>
      </c>
      <c r="U316" s="86">
        <f>IF(ISNUMBER(P316),MARKAH!I270,"")</f>
      </c>
      <c r="V316" s="95">
        <f t="shared" si="69"/>
      </c>
    </row>
    <row r="317" spans="1:22" ht="15">
      <c r="A317" s="84">
        <f>IF(ISBLANK(MARKAH!A271),"",MARKAH!A271)</f>
      </c>
      <c r="B317" s="84">
        <f>IF(ISBLANK(MARKAH!B271),"",MARKAH!B271)</f>
      </c>
      <c r="C317" s="85">
        <f>IF(ISBLANK(MARKAH!C271),"",MARKAH!C271)</f>
      </c>
      <c r="D317" s="84">
        <f>IF(ISNUMBER(A317),MARKAH!D271,"")</f>
      </c>
      <c r="E317" s="86">
        <f t="shared" si="64"/>
      </c>
      <c r="F317" s="87">
        <f t="shared" si="56"/>
      </c>
      <c r="G317" s="86">
        <f t="shared" si="57"/>
      </c>
      <c r="H317" s="87">
        <f>IF(ISNUMBER(A317),MARKAH!E271,"")</f>
      </c>
      <c r="I317" s="86">
        <f t="shared" si="65"/>
      </c>
      <c r="J317" s="87">
        <f t="shared" si="58"/>
      </c>
      <c r="K317" s="86">
        <f t="shared" si="59"/>
      </c>
      <c r="L317" s="87">
        <f>IF(ISNUMBER(A317),MARKAH!F273,"")</f>
      </c>
      <c r="M317" s="86">
        <f t="shared" si="66"/>
      </c>
      <c r="N317" s="87">
        <f t="shared" si="60"/>
      </c>
      <c r="O317" s="86">
        <f t="shared" si="61"/>
      </c>
      <c r="P317" s="86">
        <f t="shared" si="67"/>
      </c>
      <c r="Q317" s="87">
        <f t="shared" si="68"/>
      </c>
      <c r="R317" s="28">
        <f t="shared" si="62"/>
      </c>
      <c r="S317" s="28">
        <f t="shared" si="63"/>
      </c>
      <c r="T317" s="86">
        <f>IF(ISNUMBER(P317),MARKAH!H329,"")</f>
      </c>
      <c r="U317" s="86">
        <f>IF(ISNUMBER(P317),MARKAH!I271,"")</f>
      </c>
      <c r="V317" s="95">
        <f t="shared" si="69"/>
      </c>
    </row>
    <row r="318" spans="1:22" ht="15">
      <c r="A318" s="84">
        <f>IF(ISBLANK(MARKAH!A272),"",MARKAH!A272)</f>
      </c>
      <c r="B318" s="84">
        <f>IF(ISBLANK(MARKAH!B272),"",MARKAH!B272)</f>
      </c>
      <c r="C318" s="85">
        <f>IF(ISBLANK(MARKAH!C272),"",MARKAH!C272)</f>
      </c>
      <c r="D318" s="84">
        <f>IF(ISNUMBER(A318),MARKAH!D272,"")</f>
      </c>
      <c r="E318" s="86">
        <f t="shared" si="64"/>
      </c>
      <c r="F318" s="87">
        <f t="shared" si="56"/>
      </c>
      <c r="G318" s="86">
        <f t="shared" si="57"/>
      </c>
      <c r="H318" s="87">
        <f>IF(ISNUMBER(A318),MARKAH!E272,"")</f>
      </c>
      <c r="I318" s="86">
        <f t="shared" si="65"/>
      </c>
      <c r="J318" s="87">
        <f t="shared" si="58"/>
      </c>
      <c r="K318" s="86">
        <f t="shared" si="59"/>
      </c>
      <c r="L318" s="87">
        <f>IF(ISNUMBER(A318),MARKAH!F274,"")</f>
      </c>
      <c r="M318" s="86">
        <f t="shared" si="66"/>
      </c>
      <c r="N318" s="87">
        <f t="shared" si="60"/>
      </c>
      <c r="O318" s="86">
        <f t="shared" si="61"/>
      </c>
      <c r="P318" s="86">
        <f t="shared" si="67"/>
      </c>
      <c r="Q318" s="87">
        <f t="shared" si="68"/>
      </c>
      <c r="R318" s="28">
        <f t="shared" si="62"/>
      </c>
      <c r="S318" s="28">
        <f t="shared" si="63"/>
      </c>
      <c r="T318" s="86">
        <f>IF(ISNUMBER(P318),MARKAH!H330,"")</f>
      </c>
      <c r="U318" s="86">
        <f>IF(ISNUMBER(P318),MARKAH!I272,"")</f>
      </c>
      <c r="V318" s="95">
        <f t="shared" si="69"/>
      </c>
    </row>
    <row r="319" spans="1:22" ht="15">
      <c r="A319" s="84">
        <f>IF(ISBLANK(MARKAH!A273),"",MARKAH!A273)</f>
      </c>
      <c r="B319" s="84">
        <f>IF(ISBLANK(MARKAH!B273),"",MARKAH!B273)</f>
      </c>
      <c r="C319" s="85">
        <f>IF(ISBLANK(MARKAH!C273),"",MARKAH!C273)</f>
      </c>
      <c r="D319" s="84">
        <f>IF(ISNUMBER(A319),MARKAH!D273,"")</f>
      </c>
      <c r="E319" s="86">
        <f t="shared" si="64"/>
      </c>
      <c r="F319" s="87">
        <f t="shared" si="56"/>
      </c>
      <c r="G319" s="86">
        <f t="shared" si="57"/>
      </c>
      <c r="H319" s="87">
        <f>IF(ISNUMBER(A319),MARKAH!E273,"")</f>
      </c>
      <c r="I319" s="86">
        <f t="shared" si="65"/>
      </c>
      <c r="J319" s="87">
        <f t="shared" si="58"/>
      </c>
      <c r="K319" s="86">
        <f t="shared" si="59"/>
      </c>
      <c r="L319" s="87">
        <f>IF(ISNUMBER(A319),MARKAH!F275,"")</f>
      </c>
      <c r="M319" s="86">
        <f t="shared" si="66"/>
      </c>
      <c r="N319" s="87">
        <f t="shared" si="60"/>
      </c>
      <c r="O319" s="86">
        <f t="shared" si="61"/>
      </c>
      <c r="P319" s="86">
        <f t="shared" si="67"/>
      </c>
      <c r="Q319" s="87">
        <f t="shared" si="68"/>
      </c>
      <c r="R319" s="28">
        <f t="shared" si="62"/>
      </c>
      <c r="S319" s="28">
        <f t="shared" si="63"/>
      </c>
      <c r="T319" s="86">
        <f>IF(ISNUMBER(P319),MARKAH!H331,"")</f>
      </c>
      <c r="U319" s="86">
        <f>IF(ISNUMBER(P319),MARKAH!I273,"")</f>
      </c>
      <c r="V319" s="95">
        <f t="shared" si="69"/>
      </c>
    </row>
    <row r="320" spans="1:22" ht="15">
      <c r="A320" s="84">
        <f>IF(ISBLANK(MARKAH!A274),"",MARKAH!A274)</f>
      </c>
      <c r="B320" s="84">
        <f>IF(ISBLANK(MARKAH!B274),"",MARKAH!B274)</f>
      </c>
      <c r="C320" s="85">
        <f>IF(ISBLANK(MARKAH!C274),"",MARKAH!C274)</f>
      </c>
      <c r="D320" s="84">
        <f>IF(ISNUMBER(A320),MARKAH!D274,"")</f>
      </c>
      <c r="E320" s="86">
        <f t="shared" si="64"/>
      </c>
      <c r="F320" s="87">
        <f t="shared" si="56"/>
      </c>
      <c r="G320" s="86">
        <f t="shared" si="57"/>
      </c>
      <c r="H320" s="87">
        <f>IF(ISNUMBER(A320),MARKAH!E274,"")</f>
      </c>
      <c r="I320" s="86">
        <f t="shared" si="65"/>
      </c>
      <c r="J320" s="87">
        <f t="shared" si="58"/>
      </c>
      <c r="K320" s="86">
        <f t="shared" si="59"/>
      </c>
      <c r="L320" s="87">
        <f>IF(ISNUMBER(A320),MARKAH!F276,"")</f>
      </c>
      <c r="M320" s="86">
        <f t="shared" si="66"/>
      </c>
      <c r="N320" s="87">
        <f t="shared" si="60"/>
      </c>
      <c r="O320" s="86">
        <f t="shared" si="61"/>
      </c>
      <c r="P320" s="86">
        <f t="shared" si="67"/>
      </c>
      <c r="Q320" s="87">
        <f t="shared" si="68"/>
      </c>
      <c r="R320" s="28">
        <f t="shared" si="62"/>
      </c>
      <c r="S320" s="28">
        <f t="shared" si="63"/>
      </c>
      <c r="T320" s="86">
        <f>IF(ISNUMBER(P320),MARKAH!H332,"")</f>
      </c>
      <c r="U320" s="86">
        <f>IF(ISNUMBER(P320),MARKAH!I274,"")</f>
      </c>
      <c r="V320" s="95">
        <f t="shared" si="69"/>
      </c>
    </row>
    <row r="321" spans="1:22" ht="15">
      <c r="A321" s="84">
        <f>IF(ISBLANK(MARKAH!A275),"",MARKAH!A275)</f>
      </c>
      <c r="B321" s="84">
        <f>IF(ISBLANK(MARKAH!B275),"",MARKAH!B275)</f>
      </c>
      <c r="C321" s="85">
        <f>IF(ISBLANK(MARKAH!C275),"",MARKAH!C275)</f>
      </c>
      <c r="D321" s="84">
        <f>IF(ISNUMBER(A321),MARKAH!D275,"")</f>
      </c>
      <c r="E321" s="86">
        <f t="shared" si="64"/>
      </c>
      <c r="F321" s="87">
        <f t="shared" si="56"/>
      </c>
      <c r="G321" s="86">
        <f t="shared" si="57"/>
      </c>
      <c r="H321" s="87">
        <f>IF(ISNUMBER(A321),MARKAH!E275,"")</f>
      </c>
      <c r="I321" s="86">
        <f t="shared" si="65"/>
      </c>
      <c r="J321" s="87">
        <f t="shared" si="58"/>
      </c>
      <c r="K321" s="86">
        <f t="shared" si="59"/>
      </c>
      <c r="L321" s="87">
        <f>IF(ISNUMBER(A321),MARKAH!F277,"")</f>
      </c>
      <c r="M321" s="86">
        <f t="shared" si="66"/>
      </c>
      <c r="N321" s="87">
        <f t="shared" si="60"/>
      </c>
      <c r="O321" s="86">
        <f t="shared" si="61"/>
      </c>
      <c r="P321" s="86">
        <f t="shared" si="67"/>
      </c>
      <c r="Q321" s="87">
        <f t="shared" si="68"/>
      </c>
      <c r="R321" s="28">
        <f t="shared" si="62"/>
      </c>
      <c r="S321" s="28">
        <f t="shared" si="63"/>
      </c>
      <c r="T321" s="86">
        <f>IF(ISNUMBER(P321),MARKAH!H333,"")</f>
      </c>
      <c r="U321" s="86">
        <f>IF(ISNUMBER(P321),MARKAH!I275,"")</f>
      </c>
      <c r="V321" s="95">
        <f t="shared" si="69"/>
      </c>
    </row>
    <row r="322" spans="1:22" ht="15">
      <c r="A322" s="84">
        <f>IF(ISBLANK(MARKAH!A276),"",MARKAH!A276)</f>
      </c>
      <c r="B322" s="84">
        <f>IF(ISBLANK(MARKAH!B276),"",MARKAH!B276)</f>
      </c>
      <c r="C322" s="85">
        <f>IF(ISBLANK(MARKAH!C276),"",MARKAH!C276)</f>
      </c>
      <c r="D322" s="84">
        <f>IF(ISNUMBER(A322),MARKAH!D276,"")</f>
      </c>
      <c r="E322" s="86">
        <f t="shared" si="64"/>
      </c>
      <c r="F322" s="87">
        <f t="shared" si="56"/>
      </c>
      <c r="G322" s="86">
        <f t="shared" si="57"/>
      </c>
      <c r="H322" s="87">
        <f>IF(ISNUMBER(A322),MARKAH!E276,"")</f>
      </c>
      <c r="I322" s="86">
        <f t="shared" si="65"/>
      </c>
      <c r="J322" s="87">
        <f t="shared" si="58"/>
      </c>
      <c r="K322" s="86">
        <f t="shared" si="59"/>
      </c>
      <c r="L322" s="87">
        <f>IF(ISNUMBER(A322),MARKAH!F278,"")</f>
      </c>
      <c r="M322" s="86">
        <f t="shared" si="66"/>
      </c>
      <c r="N322" s="87">
        <f t="shared" si="60"/>
      </c>
      <c r="O322" s="86">
        <f t="shared" si="61"/>
      </c>
      <c r="P322" s="86">
        <f t="shared" si="67"/>
      </c>
      <c r="Q322" s="87">
        <f t="shared" si="68"/>
      </c>
      <c r="R322" s="28">
        <f t="shared" si="62"/>
      </c>
      <c r="S322" s="28">
        <f t="shared" si="63"/>
      </c>
      <c r="T322" s="86">
        <f>IF(ISNUMBER(P322),MARKAH!H334,"")</f>
      </c>
      <c r="U322" s="86">
        <f>IF(ISNUMBER(P322),MARKAH!I276,"")</f>
      </c>
      <c r="V322" s="95">
        <f t="shared" si="69"/>
      </c>
    </row>
    <row r="323" spans="1:22" ht="15">
      <c r="A323" s="84">
        <f>IF(ISBLANK(MARKAH!A277),"",MARKAH!A277)</f>
      </c>
      <c r="B323" s="84">
        <f>IF(ISBLANK(MARKAH!B277),"",MARKAH!B277)</f>
      </c>
      <c r="C323" s="85">
        <f>IF(ISBLANK(MARKAH!C277),"",MARKAH!C277)</f>
      </c>
      <c r="D323" s="84">
        <f>IF(ISNUMBER(A323),MARKAH!D277,"")</f>
      </c>
      <c r="E323" s="86">
        <f t="shared" si="64"/>
      </c>
      <c r="F323" s="87">
        <f t="shared" si="56"/>
      </c>
      <c r="G323" s="86">
        <f t="shared" si="57"/>
      </c>
      <c r="H323" s="87">
        <f>IF(ISNUMBER(A323),MARKAH!E277,"")</f>
      </c>
      <c r="I323" s="86">
        <f t="shared" si="65"/>
      </c>
      <c r="J323" s="87">
        <f t="shared" si="58"/>
      </c>
      <c r="K323" s="86">
        <f t="shared" si="59"/>
      </c>
      <c r="L323" s="87">
        <f>IF(ISNUMBER(A323),MARKAH!F279,"")</f>
      </c>
      <c r="M323" s="86">
        <f t="shared" si="66"/>
      </c>
      <c r="N323" s="87">
        <f t="shared" si="60"/>
      </c>
      <c r="O323" s="86">
        <f t="shared" si="61"/>
      </c>
      <c r="P323" s="86">
        <f t="shared" si="67"/>
      </c>
      <c r="Q323" s="87">
        <f t="shared" si="68"/>
      </c>
      <c r="R323" s="28">
        <f t="shared" si="62"/>
      </c>
      <c r="S323" s="28">
        <f t="shared" si="63"/>
      </c>
      <c r="T323" s="86">
        <f>IF(ISNUMBER(P323),MARKAH!H335,"")</f>
      </c>
      <c r="U323" s="86">
        <f>IF(ISNUMBER(P323),MARKAH!I277,"")</f>
      </c>
      <c r="V323" s="95">
        <f t="shared" si="69"/>
      </c>
    </row>
    <row r="324" spans="1:22" ht="15">
      <c r="A324" s="84">
        <f>IF(ISBLANK(MARKAH!A278),"",MARKAH!A278)</f>
      </c>
      <c r="B324" s="84">
        <f>IF(ISBLANK(MARKAH!B278),"",MARKAH!B278)</f>
      </c>
      <c r="C324" s="85">
        <f>IF(ISBLANK(MARKAH!C278),"",MARKAH!C278)</f>
      </c>
      <c r="D324" s="84">
        <f>IF(ISNUMBER(A324),MARKAH!D278,"")</f>
      </c>
      <c r="E324" s="86">
        <f t="shared" si="64"/>
      </c>
      <c r="F324" s="87">
        <f t="shared" si="56"/>
      </c>
      <c r="G324" s="86">
        <f t="shared" si="57"/>
      </c>
      <c r="H324" s="87">
        <f>IF(ISNUMBER(A324),MARKAH!E278,"")</f>
      </c>
      <c r="I324" s="86">
        <f t="shared" si="65"/>
      </c>
      <c r="J324" s="87">
        <f t="shared" si="58"/>
      </c>
      <c r="K324" s="86">
        <f t="shared" si="59"/>
      </c>
      <c r="L324" s="87">
        <f>IF(ISNUMBER(A324),MARKAH!F280,"")</f>
      </c>
      <c r="M324" s="86">
        <f t="shared" si="66"/>
      </c>
      <c r="N324" s="87">
        <f t="shared" si="60"/>
      </c>
      <c r="O324" s="86">
        <f t="shared" si="61"/>
      </c>
      <c r="P324" s="86">
        <f t="shared" si="67"/>
      </c>
      <c r="Q324" s="87">
        <f t="shared" si="68"/>
      </c>
      <c r="R324" s="28">
        <f t="shared" si="62"/>
      </c>
      <c r="S324" s="28">
        <f t="shared" si="63"/>
      </c>
      <c r="T324" s="86">
        <f>IF(ISNUMBER(P324),MARKAH!H336,"")</f>
      </c>
      <c r="U324" s="86">
        <f>IF(ISNUMBER(P324),MARKAH!I278,"")</f>
      </c>
      <c r="V324" s="95">
        <f t="shared" si="69"/>
      </c>
    </row>
    <row r="325" spans="1:22" ht="15">
      <c r="A325" s="84">
        <f>IF(ISBLANK(MARKAH!A279),"",MARKAH!A279)</f>
      </c>
      <c r="B325" s="84">
        <f>IF(ISBLANK(MARKAH!B279),"",MARKAH!B279)</f>
      </c>
      <c r="C325" s="85">
        <f>IF(ISBLANK(MARKAH!C279),"",MARKAH!C279)</f>
      </c>
      <c r="D325" s="84">
        <f>IF(ISNUMBER(A325),MARKAH!D279,"")</f>
      </c>
      <c r="E325" s="86">
        <f t="shared" si="64"/>
      </c>
      <c r="F325" s="87">
        <f t="shared" si="56"/>
      </c>
      <c r="G325" s="86">
        <f t="shared" si="57"/>
      </c>
      <c r="H325" s="87">
        <f>IF(ISNUMBER(A325),MARKAH!E279,"")</f>
      </c>
      <c r="I325" s="86">
        <f t="shared" si="65"/>
      </c>
      <c r="J325" s="87">
        <f t="shared" si="58"/>
      </c>
      <c r="K325" s="86">
        <f t="shared" si="59"/>
      </c>
      <c r="L325" s="87">
        <f>IF(ISNUMBER(A325),MARKAH!F281,"")</f>
      </c>
      <c r="M325" s="86">
        <f t="shared" si="66"/>
      </c>
      <c r="N325" s="87">
        <f t="shared" si="60"/>
      </c>
      <c r="O325" s="86">
        <f t="shared" si="61"/>
      </c>
      <c r="P325" s="86">
        <f t="shared" si="67"/>
      </c>
      <c r="Q325" s="87">
        <f t="shared" si="68"/>
      </c>
      <c r="R325" s="28">
        <f t="shared" si="62"/>
      </c>
      <c r="S325" s="28">
        <f t="shared" si="63"/>
      </c>
      <c r="T325" s="86">
        <f>IF(ISNUMBER(P325),MARKAH!H337,"")</f>
      </c>
      <c r="U325" s="86">
        <f>IF(ISNUMBER(P325),MARKAH!I279,"")</f>
      </c>
      <c r="V325" s="95">
        <f t="shared" si="69"/>
      </c>
    </row>
    <row r="326" spans="1:22" ht="15">
      <c r="A326" s="84">
        <f>IF(ISBLANK(MARKAH!A280),"",MARKAH!A280)</f>
      </c>
      <c r="B326" s="84">
        <f>IF(ISBLANK(MARKAH!B280),"",MARKAH!B280)</f>
      </c>
      <c r="C326" s="85">
        <f>IF(ISBLANK(MARKAH!C280),"",MARKAH!C280)</f>
      </c>
      <c r="D326" s="84">
        <f>IF(ISNUMBER(A326),MARKAH!D280,"")</f>
      </c>
      <c r="E326" s="86">
        <f t="shared" si="64"/>
      </c>
      <c r="F326" s="87">
        <f t="shared" si="56"/>
      </c>
      <c r="G326" s="86">
        <f t="shared" si="57"/>
      </c>
      <c r="H326" s="87">
        <f>IF(ISNUMBER(A326),MARKAH!E280,"")</f>
      </c>
      <c r="I326" s="86">
        <f t="shared" si="65"/>
      </c>
      <c r="J326" s="87">
        <f t="shared" si="58"/>
      </c>
      <c r="K326" s="86">
        <f t="shared" si="59"/>
      </c>
      <c r="L326" s="87">
        <f>IF(ISNUMBER(A326),MARKAH!F282,"")</f>
      </c>
      <c r="M326" s="86">
        <f t="shared" si="66"/>
      </c>
      <c r="N326" s="87">
        <f t="shared" si="60"/>
      </c>
      <c r="O326" s="86">
        <f t="shared" si="61"/>
      </c>
      <c r="P326" s="86">
        <f t="shared" si="67"/>
      </c>
      <c r="Q326" s="87">
        <f t="shared" si="68"/>
      </c>
      <c r="R326" s="28">
        <f t="shared" si="62"/>
      </c>
      <c r="S326" s="28">
        <f t="shared" si="63"/>
      </c>
      <c r="T326" s="86">
        <f>IF(ISNUMBER(P326),MARKAH!H338,"")</f>
      </c>
      <c r="U326" s="86">
        <f>IF(ISNUMBER(P326),MARKAH!I280,"")</f>
      </c>
      <c r="V326" s="95">
        <f t="shared" si="69"/>
      </c>
    </row>
    <row r="327" spans="1:22" ht="15">
      <c r="A327" s="84">
        <f>IF(ISBLANK(MARKAH!A281),"",MARKAH!A281)</f>
      </c>
      <c r="B327" s="84">
        <f>IF(ISBLANK(MARKAH!B281),"",MARKAH!B281)</f>
      </c>
      <c r="C327" s="85">
        <f>IF(ISBLANK(MARKAH!C281),"",MARKAH!C281)</f>
      </c>
      <c r="D327" s="84">
        <f>IF(ISNUMBER(A327),MARKAH!D281,"")</f>
      </c>
      <c r="E327" s="86">
        <f t="shared" si="64"/>
      </c>
      <c r="F327" s="87">
        <f t="shared" si="56"/>
      </c>
      <c r="G327" s="86">
        <f t="shared" si="57"/>
      </c>
      <c r="H327" s="87">
        <f>IF(ISNUMBER(A327),MARKAH!E281,"")</f>
      </c>
      <c r="I327" s="86">
        <f t="shared" si="65"/>
      </c>
      <c r="J327" s="87">
        <f t="shared" si="58"/>
      </c>
      <c r="K327" s="86">
        <f t="shared" si="59"/>
      </c>
      <c r="L327" s="87">
        <f>IF(ISNUMBER(A327),MARKAH!F283,"")</f>
      </c>
      <c r="M327" s="86">
        <f t="shared" si="66"/>
      </c>
      <c r="N327" s="87">
        <f t="shared" si="60"/>
      </c>
      <c r="O327" s="86">
        <f t="shared" si="61"/>
      </c>
      <c r="P327" s="86">
        <f t="shared" si="67"/>
      </c>
      <c r="Q327" s="87">
        <f t="shared" si="68"/>
      </c>
      <c r="R327" s="28">
        <f t="shared" si="62"/>
      </c>
      <c r="S327" s="28">
        <f t="shared" si="63"/>
      </c>
      <c r="T327" s="86">
        <f>IF(ISNUMBER(P327),MARKAH!H339,"")</f>
      </c>
      <c r="U327" s="86">
        <f>IF(ISNUMBER(P327),MARKAH!I281,"")</f>
      </c>
      <c r="V327" s="95">
        <f t="shared" si="69"/>
      </c>
    </row>
    <row r="328" spans="1:22" ht="15">
      <c r="A328" s="84">
        <f>IF(ISBLANK(MARKAH!A282),"",MARKAH!A282)</f>
      </c>
      <c r="B328" s="84">
        <f>IF(ISBLANK(MARKAH!B282),"",MARKAH!B282)</f>
      </c>
      <c r="C328" s="85">
        <f>IF(ISBLANK(MARKAH!C282),"",MARKAH!C282)</f>
      </c>
      <c r="D328" s="84">
        <f>IF(ISNUMBER(A328),MARKAH!D282,"")</f>
      </c>
      <c r="E328" s="86">
        <f t="shared" si="64"/>
      </c>
      <c r="F328" s="87">
        <f t="shared" si="56"/>
      </c>
      <c r="G328" s="86">
        <f t="shared" si="57"/>
      </c>
      <c r="H328" s="87">
        <f>IF(ISNUMBER(A328),MARKAH!E282,"")</f>
      </c>
      <c r="I328" s="86">
        <f t="shared" si="65"/>
      </c>
      <c r="J328" s="87">
        <f t="shared" si="58"/>
      </c>
      <c r="K328" s="86">
        <f t="shared" si="59"/>
      </c>
      <c r="L328" s="87">
        <f>IF(ISNUMBER(A328),MARKAH!F284,"")</f>
      </c>
      <c r="M328" s="86">
        <f t="shared" si="66"/>
      </c>
      <c r="N328" s="87">
        <f t="shared" si="60"/>
      </c>
      <c r="O328" s="86">
        <f t="shared" si="61"/>
      </c>
      <c r="P328" s="86">
        <f t="shared" si="67"/>
      </c>
      <c r="Q328" s="87">
        <f t="shared" si="68"/>
      </c>
      <c r="R328" s="28">
        <f t="shared" si="62"/>
      </c>
      <c r="S328" s="28">
        <f t="shared" si="63"/>
      </c>
      <c r="T328" s="86">
        <f>IF(ISNUMBER(P328),MARKAH!H340,"")</f>
      </c>
      <c r="U328" s="86">
        <f>IF(ISNUMBER(P328),MARKAH!I282,"")</f>
      </c>
      <c r="V328" s="95">
        <f t="shared" si="69"/>
      </c>
    </row>
    <row r="329" spans="1:22" ht="15">
      <c r="A329" s="84">
        <f>IF(ISBLANK(MARKAH!A283),"",MARKAH!A283)</f>
      </c>
      <c r="B329" s="84">
        <f>IF(ISBLANK(MARKAH!B283),"",MARKAH!B283)</f>
      </c>
      <c r="C329" s="85">
        <f>IF(ISBLANK(MARKAH!C283),"",MARKAH!C283)</f>
      </c>
      <c r="D329" s="84">
        <f>IF(ISNUMBER(A329),MARKAH!D283,"")</f>
      </c>
      <c r="E329" s="86">
        <f t="shared" si="64"/>
      </c>
      <c r="F329" s="87">
        <f t="shared" si="56"/>
      </c>
      <c r="G329" s="86">
        <f t="shared" si="57"/>
      </c>
      <c r="H329" s="87">
        <f>IF(ISNUMBER(A329),MARKAH!E283,"")</f>
      </c>
      <c r="I329" s="86">
        <f t="shared" si="65"/>
      </c>
      <c r="J329" s="87">
        <f t="shared" si="58"/>
      </c>
      <c r="K329" s="86">
        <f t="shared" si="59"/>
      </c>
      <c r="L329" s="87">
        <f>IF(ISNUMBER(A329),MARKAH!F285,"")</f>
      </c>
      <c r="M329" s="86">
        <f t="shared" si="66"/>
      </c>
      <c r="N329" s="87">
        <f t="shared" si="60"/>
      </c>
      <c r="O329" s="86">
        <f t="shared" si="61"/>
      </c>
      <c r="P329" s="86">
        <f t="shared" si="67"/>
      </c>
      <c r="Q329" s="87">
        <f t="shared" si="68"/>
      </c>
      <c r="R329" s="28">
        <f t="shared" si="62"/>
      </c>
      <c r="S329" s="28">
        <f t="shared" si="63"/>
      </c>
      <c r="T329" s="86">
        <f>IF(ISNUMBER(P329),MARKAH!H341,"")</f>
      </c>
      <c r="U329" s="86">
        <f>IF(ISNUMBER(P329),MARKAH!I283,"")</f>
      </c>
      <c r="V329" s="95">
        <f t="shared" si="69"/>
      </c>
    </row>
    <row r="330" spans="1:22" ht="15">
      <c r="A330" s="84">
        <f>IF(ISBLANK(MARKAH!A284),"",MARKAH!A284)</f>
      </c>
      <c r="B330" s="84">
        <f>IF(ISBLANK(MARKAH!B284),"",MARKAH!B284)</f>
      </c>
      <c r="C330" s="85">
        <f>IF(ISBLANK(MARKAH!C284),"",MARKAH!C284)</f>
      </c>
      <c r="D330" s="84">
        <f>IF(ISNUMBER(A330),MARKAH!D284,"")</f>
      </c>
      <c r="E330" s="86">
        <f t="shared" si="64"/>
      </c>
      <c r="F330" s="87">
        <f t="shared" si="56"/>
      </c>
      <c r="G330" s="86">
        <f t="shared" si="57"/>
      </c>
      <c r="H330" s="87">
        <f>IF(ISNUMBER(A330),MARKAH!E284,"")</f>
      </c>
      <c r="I330" s="86">
        <f t="shared" si="65"/>
      </c>
      <c r="J330" s="87">
        <f t="shared" si="58"/>
      </c>
      <c r="K330" s="86">
        <f t="shared" si="59"/>
      </c>
      <c r="L330" s="87">
        <f>IF(ISNUMBER(A330),MARKAH!F286,"")</f>
      </c>
      <c r="M330" s="86">
        <f t="shared" si="66"/>
      </c>
      <c r="N330" s="87">
        <f t="shared" si="60"/>
      </c>
      <c r="O330" s="86">
        <f t="shared" si="61"/>
      </c>
      <c r="P330" s="86">
        <f t="shared" si="67"/>
      </c>
      <c r="Q330" s="87">
        <f t="shared" si="68"/>
      </c>
      <c r="R330" s="28">
        <f t="shared" si="62"/>
      </c>
      <c r="S330" s="28">
        <f t="shared" si="63"/>
      </c>
      <c r="T330" s="86">
        <f>IF(ISNUMBER(P330),MARKAH!H342,"")</f>
      </c>
      <c r="U330" s="86">
        <f>IF(ISNUMBER(P330),MARKAH!I284,"")</f>
      </c>
      <c r="V330" s="95">
        <f t="shared" si="69"/>
      </c>
    </row>
    <row r="331" spans="1:22" ht="15">
      <c r="A331" s="84">
        <f>IF(ISBLANK(MARKAH!A285),"",MARKAH!A285)</f>
      </c>
      <c r="B331" s="84">
        <f>IF(ISBLANK(MARKAH!B285),"",MARKAH!B285)</f>
      </c>
      <c r="C331" s="85">
        <f>IF(ISBLANK(MARKAH!C285),"",MARKAH!C285)</f>
      </c>
      <c r="D331" s="84">
        <f>IF(ISNUMBER(A331),MARKAH!D285,"")</f>
      </c>
      <c r="E331" s="86">
        <f t="shared" si="64"/>
      </c>
      <c r="F331" s="87">
        <f t="shared" si="56"/>
      </c>
      <c r="G331" s="86">
        <f t="shared" si="57"/>
      </c>
      <c r="H331" s="87">
        <f>IF(ISNUMBER(A331),MARKAH!E285,"")</f>
      </c>
      <c r="I331" s="86">
        <f t="shared" si="65"/>
      </c>
      <c r="J331" s="87">
        <f t="shared" si="58"/>
      </c>
      <c r="K331" s="86">
        <f t="shared" si="59"/>
      </c>
      <c r="L331" s="87">
        <f>IF(ISNUMBER(A331),MARKAH!F287,"")</f>
      </c>
      <c r="M331" s="86">
        <f t="shared" si="66"/>
      </c>
      <c r="N331" s="87">
        <f t="shared" si="60"/>
      </c>
      <c r="O331" s="86">
        <f t="shared" si="61"/>
      </c>
      <c r="P331" s="86">
        <f t="shared" si="67"/>
      </c>
      <c r="Q331" s="87">
        <f t="shared" si="68"/>
      </c>
      <c r="R331" s="28">
        <f t="shared" si="62"/>
      </c>
      <c r="S331" s="28">
        <f t="shared" si="63"/>
      </c>
      <c r="T331" s="86">
        <f>IF(ISNUMBER(P331),MARKAH!H343,"")</f>
      </c>
      <c r="U331" s="86">
        <f>IF(ISNUMBER(P331),MARKAH!I285,"")</f>
      </c>
      <c r="V331" s="95">
        <f t="shared" si="69"/>
      </c>
    </row>
    <row r="332" spans="1:22" ht="15">
      <c r="A332" s="84">
        <f>IF(ISBLANK(MARKAH!A286),"",MARKAH!A286)</f>
      </c>
      <c r="B332" s="84">
        <f>IF(ISBLANK(MARKAH!B286),"",MARKAH!B286)</f>
      </c>
      <c r="C332" s="85">
        <f>IF(ISBLANK(MARKAH!C286),"",MARKAH!C286)</f>
      </c>
      <c r="D332" s="84">
        <f>IF(ISNUMBER(A332),MARKAH!D286,"")</f>
      </c>
      <c r="E332" s="86">
        <f t="shared" si="64"/>
      </c>
      <c r="F332" s="87">
        <f t="shared" si="56"/>
      </c>
      <c r="G332" s="86">
        <f t="shared" si="57"/>
      </c>
      <c r="H332" s="87">
        <f>IF(ISNUMBER(A332),MARKAH!E286,"")</f>
      </c>
      <c r="I332" s="86">
        <f t="shared" si="65"/>
      </c>
      <c r="J332" s="87">
        <f t="shared" si="58"/>
      </c>
      <c r="K332" s="86">
        <f t="shared" si="59"/>
      </c>
      <c r="L332" s="87">
        <f>IF(ISNUMBER(A332),MARKAH!F288,"")</f>
      </c>
      <c r="M332" s="86">
        <f t="shared" si="66"/>
      </c>
      <c r="N332" s="87">
        <f t="shared" si="60"/>
      </c>
      <c r="O332" s="86">
        <f t="shared" si="61"/>
      </c>
      <c r="P332" s="86">
        <f t="shared" si="67"/>
      </c>
      <c r="Q332" s="87">
        <f t="shared" si="68"/>
      </c>
      <c r="R332" s="28">
        <f t="shared" si="62"/>
      </c>
      <c r="S332" s="28">
        <f t="shared" si="63"/>
      </c>
      <c r="T332" s="86">
        <f>IF(ISNUMBER(P332),MARKAH!H344,"")</f>
      </c>
      <c r="U332" s="86">
        <f>IF(ISNUMBER(P332),MARKAH!I286,"")</f>
      </c>
      <c r="V332" s="95">
        <f t="shared" si="69"/>
      </c>
    </row>
    <row r="333" spans="1:22" ht="15">
      <c r="A333" s="84">
        <f>IF(ISBLANK(MARKAH!A287),"",MARKAH!A287)</f>
      </c>
      <c r="B333" s="84">
        <f>IF(ISBLANK(MARKAH!B287),"",MARKAH!B287)</f>
      </c>
      <c r="C333" s="85">
        <f>IF(ISBLANK(MARKAH!C287),"",MARKAH!C287)</f>
      </c>
      <c r="D333" s="84">
        <f>IF(ISNUMBER(A333),MARKAH!D287,"")</f>
      </c>
      <c r="E333" s="86">
        <f t="shared" si="64"/>
      </c>
      <c r="F333" s="87">
        <f t="shared" si="56"/>
      </c>
      <c r="G333" s="86">
        <f t="shared" si="57"/>
      </c>
      <c r="H333" s="87">
        <f>IF(ISNUMBER(A333),MARKAH!E287,"")</f>
      </c>
      <c r="I333" s="86">
        <f t="shared" si="65"/>
      </c>
      <c r="J333" s="87">
        <f t="shared" si="58"/>
      </c>
      <c r="K333" s="86">
        <f t="shared" si="59"/>
      </c>
      <c r="L333" s="87">
        <f>IF(ISNUMBER(A333),MARKAH!F289,"")</f>
      </c>
      <c r="M333" s="86">
        <f t="shared" si="66"/>
      </c>
      <c r="N333" s="87">
        <f t="shared" si="60"/>
      </c>
      <c r="O333" s="86">
        <f t="shared" si="61"/>
      </c>
      <c r="P333" s="86">
        <f t="shared" si="67"/>
      </c>
      <c r="Q333" s="87">
        <f t="shared" si="68"/>
      </c>
      <c r="R333" s="28">
        <f t="shared" si="62"/>
      </c>
      <c r="S333" s="28">
        <f t="shared" si="63"/>
      </c>
      <c r="T333" s="86">
        <f>IF(ISNUMBER(P333),MARKAH!H345,"")</f>
      </c>
      <c r="U333" s="86">
        <f>IF(ISNUMBER(P333),MARKAH!I287,"")</f>
      </c>
      <c r="V333" s="95">
        <f t="shared" si="69"/>
      </c>
    </row>
    <row r="334" spans="1:22" ht="15">
      <c r="A334" s="84">
        <f>IF(ISBLANK(MARKAH!A288),"",MARKAH!A288)</f>
      </c>
      <c r="B334" s="84">
        <f>IF(ISBLANK(MARKAH!B288),"",MARKAH!B288)</f>
      </c>
      <c r="C334" s="85">
        <f>IF(ISBLANK(MARKAH!C288),"",MARKAH!C288)</f>
      </c>
      <c r="D334" s="84">
        <f>IF(ISNUMBER(A334),MARKAH!D288,"")</f>
      </c>
      <c r="E334" s="86">
        <f t="shared" si="64"/>
      </c>
      <c r="F334" s="87">
        <f t="shared" si="56"/>
      </c>
      <c r="G334" s="86">
        <f t="shared" si="57"/>
      </c>
      <c r="H334" s="87">
        <f>IF(ISNUMBER(A334),MARKAH!E288,"")</f>
      </c>
      <c r="I334" s="86">
        <f t="shared" si="65"/>
      </c>
      <c r="J334" s="87">
        <f t="shared" si="58"/>
      </c>
      <c r="K334" s="86">
        <f t="shared" si="59"/>
      </c>
      <c r="L334" s="87">
        <f>IF(ISNUMBER(A334),MARKAH!F290,"")</f>
      </c>
      <c r="M334" s="86">
        <f t="shared" si="66"/>
      </c>
      <c r="N334" s="87">
        <f t="shared" si="60"/>
      </c>
      <c r="O334" s="86">
        <f t="shared" si="61"/>
      </c>
      <c r="P334" s="86">
        <f t="shared" si="67"/>
      </c>
      <c r="Q334" s="87">
        <f t="shared" si="68"/>
      </c>
      <c r="R334" s="28">
        <f t="shared" si="62"/>
      </c>
      <c r="S334" s="28">
        <f t="shared" si="63"/>
      </c>
      <c r="T334" s="86">
        <f>IF(ISNUMBER(P334),MARKAH!H346,"")</f>
      </c>
      <c r="U334" s="86">
        <f>IF(ISNUMBER(P334),MARKAH!I288,"")</f>
      </c>
      <c r="V334" s="95">
        <f t="shared" si="69"/>
      </c>
    </row>
    <row r="335" spans="1:22" ht="15">
      <c r="A335" s="84">
        <f>IF(ISBLANK(MARKAH!A289),"",MARKAH!A289)</f>
      </c>
      <c r="B335" s="84">
        <f>IF(ISBLANK(MARKAH!B289),"",MARKAH!B289)</f>
      </c>
      <c r="C335" s="85">
        <f>IF(ISBLANK(MARKAH!C289),"",MARKAH!C289)</f>
      </c>
      <c r="D335" s="84">
        <f>IF(ISNUMBER(A335),MARKAH!D289,"")</f>
      </c>
      <c r="E335" s="86">
        <f t="shared" si="64"/>
      </c>
      <c r="F335" s="87">
        <f t="shared" si="56"/>
      </c>
      <c r="G335" s="86">
        <f t="shared" si="57"/>
      </c>
      <c r="H335" s="87">
        <f>IF(ISNUMBER(A335),MARKAH!E289,"")</f>
      </c>
      <c r="I335" s="86">
        <f t="shared" si="65"/>
      </c>
      <c r="J335" s="87">
        <f t="shared" si="58"/>
      </c>
      <c r="K335" s="86">
        <f t="shared" si="59"/>
      </c>
      <c r="L335" s="87">
        <f>IF(ISNUMBER(A335),MARKAH!F291,"")</f>
      </c>
      <c r="M335" s="86">
        <f t="shared" si="66"/>
      </c>
      <c r="N335" s="87">
        <f t="shared" si="60"/>
      </c>
      <c r="O335" s="86">
        <f t="shared" si="61"/>
      </c>
      <c r="P335" s="86">
        <f t="shared" si="67"/>
      </c>
      <c r="Q335" s="87">
        <f t="shared" si="68"/>
      </c>
      <c r="R335" s="28">
        <f t="shared" si="62"/>
      </c>
      <c r="S335" s="28">
        <f t="shared" si="63"/>
      </c>
      <c r="T335" s="86">
        <f>IF(ISNUMBER(P335),MARKAH!H347,"")</f>
      </c>
      <c r="U335" s="86">
        <f>IF(ISNUMBER(P335),MARKAH!I289,"")</f>
      </c>
      <c r="V335" s="95">
        <f t="shared" si="69"/>
      </c>
    </row>
    <row r="336" spans="1:22" ht="15">
      <c r="A336" s="84">
        <f>IF(ISBLANK(MARKAH!A290),"",MARKAH!A290)</f>
      </c>
      <c r="B336" s="84">
        <f>IF(ISBLANK(MARKAH!B290),"",MARKAH!B290)</f>
      </c>
      <c r="C336" s="85">
        <f>IF(ISBLANK(MARKAH!C290),"",MARKAH!C290)</f>
      </c>
      <c r="D336" s="84">
        <f>IF(ISNUMBER(A336),MARKAH!D290,"")</f>
      </c>
      <c r="E336" s="86">
        <f t="shared" si="64"/>
      </c>
      <c r="F336" s="87">
        <f aca="true" t="shared" si="70" ref="F336:F399">IF(ISNUMBER(E336),VLOOKUP(E336,GradePoint,2),"")</f>
      </c>
      <c r="G336" s="86">
        <f aca="true" t="shared" si="71" ref="G336:G399">IF(ISNUMBER(E336),VLOOKUP(E336,GradePoint,3),"")</f>
      </c>
      <c r="H336" s="87">
        <f>IF(ISNUMBER(A336),MARKAH!E290,"")</f>
      </c>
      <c r="I336" s="86">
        <f t="shared" si="65"/>
      </c>
      <c r="J336" s="87">
        <f aca="true" t="shared" si="72" ref="J336:J399">IF(ISNUMBER(I336),VLOOKUP(I336,GradePoint,2),"")</f>
      </c>
      <c r="K336" s="86">
        <f aca="true" t="shared" si="73" ref="K336:K399">IF(ISNUMBER(I336),VLOOKUP(I336,GradePoint,3),"")</f>
      </c>
      <c r="L336" s="87">
        <f>IF(ISNUMBER(A336),MARKAH!F292,"")</f>
      </c>
      <c r="M336" s="86">
        <f t="shared" si="66"/>
      </c>
      <c r="N336" s="87">
        <f aca="true" t="shared" si="74" ref="N336:N399">IF(ISNUMBER(M336),VLOOKUP(M336,GradePoint,2),"")</f>
      </c>
      <c r="O336" s="86">
        <f aca="true" t="shared" si="75" ref="O336:O399">IF(ISNUMBER(M336),VLOOKUP(M336,GradePoint,3),"")</f>
      </c>
      <c r="P336" s="86">
        <f t="shared" si="67"/>
      </c>
      <c r="Q336" s="87">
        <f t="shared" si="68"/>
      </c>
      <c r="R336" s="28">
        <f aca="true" t="shared" si="76" ref="R336:R399">IF(ISNUMBER(Q336),VLOOKUP(Q336,GradePoint,2),"")</f>
      </c>
      <c r="S336" s="28">
        <f aca="true" t="shared" si="77" ref="S336:S399">IF(ISNUMBER(Q336),VLOOKUP(Q336,GradePoint,3),"")</f>
      </c>
      <c r="T336" s="86">
        <f>IF(ISNUMBER(P336),MARKAH!H348,"")</f>
      </c>
      <c r="U336" s="86">
        <f>IF(ISNUMBER(P336),MARKAH!I290,"")</f>
      </c>
      <c r="V336" s="95">
        <f t="shared" si="69"/>
      </c>
    </row>
    <row r="337" spans="1:22" ht="15">
      <c r="A337" s="84">
        <f>IF(ISBLANK(MARKAH!A291),"",MARKAH!A291)</f>
      </c>
      <c r="B337" s="84">
        <f>IF(ISBLANK(MARKAH!B291),"",MARKAH!B291)</f>
      </c>
      <c r="C337" s="85">
        <f>IF(ISBLANK(MARKAH!C291),"",MARKAH!C291)</f>
      </c>
      <c r="D337" s="84">
        <f>IF(ISNUMBER(A337),MARKAH!D291,"")</f>
      </c>
      <c r="E337" s="86">
        <f aca="true" t="shared" si="78" ref="E337:E400">IF(ISNUMBER($A337),D337/D$15,"")</f>
      </c>
      <c r="F337" s="87">
        <f t="shared" si="70"/>
      </c>
      <c r="G337" s="86">
        <f t="shared" si="71"/>
      </c>
      <c r="H337" s="87">
        <f>IF(ISNUMBER(A337),MARKAH!E291,"")</f>
      </c>
      <c r="I337" s="86">
        <f aca="true" t="shared" si="79" ref="I337:I400">IF(ISNUMBER($H337),H337/H$15,"")</f>
      </c>
      <c r="J337" s="87">
        <f t="shared" si="72"/>
      </c>
      <c r="K337" s="86">
        <f t="shared" si="73"/>
      </c>
      <c r="L337" s="87">
        <f>IF(ISNUMBER(A337),MARKAH!F293,"")</f>
      </c>
      <c r="M337" s="86">
        <f aca="true" t="shared" si="80" ref="M337:M400">IF(ISNUMBER($L337),L337/L$15,"")</f>
      </c>
      <c r="N337" s="87">
        <f t="shared" si="74"/>
      </c>
      <c r="O337" s="86">
        <f t="shared" si="75"/>
      </c>
      <c r="P337" s="86">
        <f aca="true" t="shared" si="81" ref="P337:P400">IF(ISNUMBER($A337),D337+H337+L337,"")</f>
      </c>
      <c r="Q337" s="87">
        <f aca="true" t="shared" si="82" ref="Q337:Q400">IF(ISNUMBER(P337),CEILING(P337,1),"")</f>
      </c>
      <c r="R337" s="28">
        <f t="shared" si="76"/>
      </c>
      <c r="S337" s="28">
        <f t="shared" si="77"/>
      </c>
      <c r="T337" s="86">
        <f>IF(ISNUMBER(P337),MARKAH!H349,"")</f>
      </c>
      <c r="U337" s="86">
        <f>IF(ISNUMBER(P337),MARKAH!I291,"")</f>
      </c>
      <c r="V337" s="95">
        <f aca="true" t="shared" si="83" ref="V337:V400">IF(ISNUMBER(U337),CEILING(SUM(T337:U337),1),"")</f>
      </c>
    </row>
    <row r="338" spans="1:22" ht="15">
      <c r="A338" s="84">
        <f>IF(ISBLANK(MARKAH!A292),"",MARKAH!A292)</f>
      </c>
      <c r="B338" s="84">
        <f>IF(ISBLANK(MARKAH!B292),"",MARKAH!B292)</f>
      </c>
      <c r="C338" s="85">
        <f>IF(ISBLANK(MARKAH!C292),"",MARKAH!C292)</f>
      </c>
      <c r="D338" s="84">
        <f>IF(ISNUMBER(A338),MARKAH!D292,"")</f>
      </c>
      <c r="E338" s="86">
        <f t="shared" si="78"/>
      </c>
      <c r="F338" s="87">
        <f t="shared" si="70"/>
      </c>
      <c r="G338" s="86">
        <f t="shared" si="71"/>
      </c>
      <c r="H338" s="87">
        <f>IF(ISNUMBER(A338),MARKAH!E292,"")</f>
      </c>
      <c r="I338" s="86">
        <f t="shared" si="79"/>
      </c>
      <c r="J338" s="87">
        <f t="shared" si="72"/>
      </c>
      <c r="K338" s="86">
        <f t="shared" si="73"/>
      </c>
      <c r="L338" s="87">
        <f>IF(ISNUMBER(A338),MARKAH!F294,"")</f>
      </c>
      <c r="M338" s="86">
        <f t="shared" si="80"/>
      </c>
      <c r="N338" s="87">
        <f t="shared" si="74"/>
      </c>
      <c r="O338" s="86">
        <f t="shared" si="75"/>
      </c>
      <c r="P338" s="86">
        <f t="shared" si="81"/>
      </c>
      <c r="Q338" s="87">
        <f t="shared" si="82"/>
      </c>
      <c r="R338" s="28">
        <f t="shared" si="76"/>
      </c>
      <c r="S338" s="28">
        <f t="shared" si="77"/>
      </c>
      <c r="T338" s="86">
        <f>IF(ISNUMBER(P338),MARKAH!H350,"")</f>
      </c>
      <c r="U338" s="86">
        <f>IF(ISNUMBER(P338),MARKAH!I292,"")</f>
      </c>
      <c r="V338" s="95">
        <f t="shared" si="83"/>
      </c>
    </row>
    <row r="339" spans="1:22" ht="15">
      <c r="A339" s="84">
        <f>IF(ISBLANK(MARKAH!A293),"",MARKAH!A293)</f>
      </c>
      <c r="B339" s="84">
        <f>IF(ISBLANK(MARKAH!B293),"",MARKAH!B293)</f>
      </c>
      <c r="C339" s="85">
        <f>IF(ISBLANK(MARKAH!C293),"",MARKAH!C293)</f>
      </c>
      <c r="D339" s="84">
        <f>IF(ISNUMBER(A339),MARKAH!D293,"")</f>
      </c>
      <c r="E339" s="86">
        <f t="shared" si="78"/>
      </c>
      <c r="F339" s="87">
        <f t="shared" si="70"/>
      </c>
      <c r="G339" s="86">
        <f t="shared" si="71"/>
      </c>
      <c r="H339" s="87">
        <f>IF(ISNUMBER(A339),MARKAH!E293,"")</f>
      </c>
      <c r="I339" s="86">
        <f t="shared" si="79"/>
      </c>
      <c r="J339" s="87">
        <f t="shared" si="72"/>
      </c>
      <c r="K339" s="86">
        <f t="shared" si="73"/>
      </c>
      <c r="L339" s="87">
        <f>IF(ISNUMBER(A339),MARKAH!F295,"")</f>
      </c>
      <c r="M339" s="86">
        <f t="shared" si="80"/>
      </c>
      <c r="N339" s="87">
        <f t="shared" si="74"/>
      </c>
      <c r="O339" s="86">
        <f t="shared" si="75"/>
      </c>
      <c r="P339" s="86">
        <f t="shared" si="81"/>
      </c>
      <c r="Q339" s="87">
        <f t="shared" si="82"/>
      </c>
      <c r="R339" s="28">
        <f t="shared" si="76"/>
      </c>
      <c r="S339" s="28">
        <f t="shared" si="77"/>
      </c>
      <c r="T339" s="86">
        <f>IF(ISNUMBER(P339),MARKAH!H351,"")</f>
      </c>
      <c r="U339" s="86">
        <f>IF(ISNUMBER(P339),MARKAH!I293,"")</f>
      </c>
      <c r="V339" s="95">
        <f t="shared" si="83"/>
      </c>
    </row>
    <row r="340" spans="1:22" ht="15">
      <c r="A340" s="84">
        <f>IF(ISBLANK(MARKAH!A294),"",MARKAH!A294)</f>
      </c>
      <c r="B340" s="84">
        <f>IF(ISBLANK(MARKAH!B294),"",MARKAH!B294)</f>
      </c>
      <c r="C340" s="85">
        <f>IF(ISBLANK(MARKAH!C294),"",MARKAH!C294)</f>
      </c>
      <c r="D340" s="84">
        <f>IF(ISNUMBER(A340),MARKAH!D294,"")</f>
      </c>
      <c r="E340" s="86">
        <f t="shared" si="78"/>
      </c>
      <c r="F340" s="87">
        <f t="shared" si="70"/>
      </c>
      <c r="G340" s="86">
        <f t="shared" si="71"/>
      </c>
      <c r="H340" s="87">
        <f>IF(ISNUMBER(A340),MARKAH!E294,"")</f>
      </c>
      <c r="I340" s="86">
        <f t="shared" si="79"/>
      </c>
      <c r="J340" s="87">
        <f t="shared" si="72"/>
      </c>
      <c r="K340" s="86">
        <f t="shared" si="73"/>
      </c>
      <c r="L340" s="87">
        <f>IF(ISNUMBER(A340),MARKAH!F296,"")</f>
      </c>
      <c r="M340" s="86">
        <f t="shared" si="80"/>
      </c>
      <c r="N340" s="87">
        <f t="shared" si="74"/>
      </c>
      <c r="O340" s="86">
        <f t="shared" si="75"/>
      </c>
      <c r="P340" s="86">
        <f t="shared" si="81"/>
      </c>
      <c r="Q340" s="87">
        <f t="shared" si="82"/>
      </c>
      <c r="R340" s="28">
        <f t="shared" si="76"/>
      </c>
      <c r="S340" s="28">
        <f t="shared" si="77"/>
      </c>
      <c r="T340" s="86">
        <f>IF(ISNUMBER(P340),MARKAH!H352,"")</f>
      </c>
      <c r="U340" s="86">
        <f>IF(ISNUMBER(P340),MARKAH!I294,"")</f>
      </c>
      <c r="V340" s="95">
        <f t="shared" si="83"/>
      </c>
    </row>
    <row r="341" spans="1:22" ht="15">
      <c r="A341" s="84">
        <f>IF(ISBLANK(MARKAH!A295),"",MARKAH!A295)</f>
      </c>
      <c r="B341" s="84">
        <f>IF(ISBLANK(MARKAH!B295),"",MARKAH!B295)</f>
      </c>
      <c r="C341" s="85">
        <f>IF(ISBLANK(MARKAH!C295),"",MARKAH!C295)</f>
      </c>
      <c r="D341" s="84">
        <f>IF(ISNUMBER(A341),MARKAH!D295,"")</f>
      </c>
      <c r="E341" s="86">
        <f t="shared" si="78"/>
      </c>
      <c r="F341" s="87">
        <f t="shared" si="70"/>
      </c>
      <c r="G341" s="86">
        <f t="shared" si="71"/>
      </c>
      <c r="H341" s="87">
        <f>IF(ISNUMBER(A341),MARKAH!E295,"")</f>
      </c>
      <c r="I341" s="86">
        <f t="shared" si="79"/>
      </c>
      <c r="J341" s="87">
        <f t="shared" si="72"/>
      </c>
      <c r="K341" s="86">
        <f t="shared" si="73"/>
      </c>
      <c r="L341" s="87">
        <f>IF(ISNUMBER(A341),MARKAH!F297,"")</f>
      </c>
      <c r="M341" s="86">
        <f t="shared" si="80"/>
      </c>
      <c r="N341" s="87">
        <f t="shared" si="74"/>
      </c>
      <c r="O341" s="86">
        <f t="shared" si="75"/>
      </c>
      <c r="P341" s="86">
        <f t="shared" si="81"/>
      </c>
      <c r="Q341" s="87">
        <f t="shared" si="82"/>
      </c>
      <c r="R341" s="28">
        <f t="shared" si="76"/>
      </c>
      <c r="S341" s="28">
        <f t="shared" si="77"/>
      </c>
      <c r="T341" s="86">
        <f>IF(ISNUMBER(P341),MARKAH!H353,"")</f>
      </c>
      <c r="U341" s="86">
        <f>IF(ISNUMBER(P341),MARKAH!I295,"")</f>
      </c>
      <c r="V341" s="95">
        <f t="shared" si="83"/>
      </c>
    </row>
    <row r="342" spans="1:22" ht="15">
      <c r="A342" s="84">
        <f>IF(ISBLANK(MARKAH!A296),"",MARKAH!A296)</f>
      </c>
      <c r="B342" s="84">
        <f>IF(ISBLANK(MARKAH!B296),"",MARKAH!B296)</f>
      </c>
      <c r="C342" s="85">
        <f>IF(ISBLANK(MARKAH!C296),"",MARKAH!C296)</f>
      </c>
      <c r="D342" s="84">
        <f>IF(ISNUMBER(A342),MARKAH!D296,"")</f>
      </c>
      <c r="E342" s="86">
        <f t="shared" si="78"/>
      </c>
      <c r="F342" s="87">
        <f t="shared" si="70"/>
      </c>
      <c r="G342" s="86">
        <f t="shared" si="71"/>
      </c>
      <c r="H342" s="87">
        <f>IF(ISNUMBER(A342),MARKAH!E296,"")</f>
      </c>
      <c r="I342" s="86">
        <f t="shared" si="79"/>
      </c>
      <c r="J342" s="87">
        <f t="shared" si="72"/>
      </c>
      <c r="K342" s="86">
        <f t="shared" si="73"/>
      </c>
      <c r="L342" s="87">
        <f>IF(ISNUMBER(A342),MARKAH!F298,"")</f>
      </c>
      <c r="M342" s="86">
        <f t="shared" si="80"/>
      </c>
      <c r="N342" s="87">
        <f t="shared" si="74"/>
      </c>
      <c r="O342" s="86">
        <f t="shared" si="75"/>
      </c>
      <c r="P342" s="86">
        <f t="shared" si="81"/>
      </c>
      <c r="Q342" s="87">
        <f t="shared" si="82"/>
      </c>
      <c r="R342" s="28">
        <f t="shared" si="76"/>
      </c>
      <c r="S342" s="28">
        <f t="shared" si="77"/>
      </c>
      <c r="T342" s="86">
        <f>IF(ISNUMBER(P342),MARKAH!H354,"")</f>
      </c>
      <c r="U342" s="86">
        <f>IF(ISNUMBER(P342),MARKAH!I296,"")</f>
      </c>
      <c r="V342" s="95">
        <f t="shared" si="83"/>
      </c>
    </row>
    <row r="343" spans="1:22" ht="15">
      <c r="A343" s="84">
        <f>IF(ISBLANK(MARKAH!A297),"",MARKAH!A297)</f>
      </c>
      <c r="B343" s="84">
        <f>IF(ISBLANK(MARKAH!B297),"",MARKAH!B297)</f>
      </c>
      <c r="C343" s="85">
        <f>IF(ISBLANK(MARKAH!C297),"",MARKAH!C297)</f>
      </c>
      <c r="D343" s="84">
        <f>IF(ISNUMBER(A343),MARKAH!D297,"")</f>
      </c>
      <c r="E343" s="86">
        <f t="shared" si="78"/>
      </c>
      <c r="F343" s="87">
        <f t="shared" si="70"/>
      </c>
      <c r="G343" s="86">
        <f t="shared" si="71"/>
      </c>
      <c r="H343" s="87">
        <f>IF(ISNUMBER(A343),MARKAH!E297,"")</f>
      </c>
      <c r="I343" s="86">
        <f t="shared" si="79"/>
      </c>
      <c r="J343" s="87">
        <f t="shared" si="72"/>
      </c>
      <c r="K343" s="86">
        <f t="shared" si="73"/>
      </c>
      <c r="L343" s="87">
        <f>IF(ISNUMBER(A343),MARKAH!F299,"")</f>
      </c>
      <c r="M343" s="86">
        <f t="shared" si="80"/>
      </c>
      <c r="N343" s="87">
        <f t="shared" si="74"/>
      </c>
      <c r="O343" s="86">
        <f t="shared" si="75"/>
      </c>
      <c r="P343" s="86">
        <f t="shared" si="81"/>
      </c>
      <c r="Q343" s="87">
        <f t="shared" si="82"/>
      </c>
      <c r="R343" s="28">
        <f t="shared" si="76"/>
      </c>
      <c r="S343" s="28">
        <f t="shared" si="77"/>
      </c>
      <c r="T343" s="86">
        <f>IF(ISNUMBER(P343),MARKAH!H355,"")</f>
      </c>
      <c r="U343" s="86">
        <f>IF(ISNUMBER(P343),MARKAH!I297,"")</f>
      </c>
      <c r="V343" s="95">
        <f t="shared" si="83"/>
      </c>
    </row>
    <row r="344" spans="1:22" ht="15">
      <c r="A344" s="84">
        <f>IF(ISBLANK(MARKAH!A298),"",MARKAH!A298)</f>
      </c>
      <c r="B344" s="84">
        <f>IF(ISBLANK(MARKAH!B298),"",MARKAH!B298)</f>
      </c>
      <c r="C344" s="85">
        <f>IF(ISBLANK(MARKAH!C298),"",MARKAH!C298)</f>
      </c>
      <c r="D344" s="84">
        <f>IF(ISNUMBER(A344),MARKAH!D298,"")</f>
      </c>
      <c r="E344" s="86">
        <f t="shared" si="78"/>
      </c>
      <c r="F344" s="87">
        <f t="shared" si="70"/>
      </c>
      <c r="G344" s="86">
        <f t="shared" si="71"/>
      </c>
      <c r="H344" s="87">
        <f>IF(ISNUMBER(A344),MARKAH!E298,"")</f>
      </c>
      <c r="I344" s="86">
        <f t="shared" si="79"/>
      </c>
      <c r="J344" s="87">
        <f t="shared" si="72"/>
      </c>
      <c r="K344" s="86">
        <f t="shared" si="73"/>
      </c>
      <c r="L344" s="87">
        <f>IF(ISNUMBER(A344),MARKAH!F300,"")</f>
      </c>
      <c r="M344" s="86">
        <f t="shared" si="80"/>
      </c>
      <c r="N344" s="87">
        <f t="shared" si="74"/>
      </c>
      <c r="O344" s="86">
        <f t="shared" si="75"/>
      </c>
      <c r="P344" s="86">
        <f t="shared" si="81"/>
      </c>
      <c r="Q344" s="87">
        <f t="shared" si="82"/>
      </c>
      <c r="R344" s="28">
        <f t="shared" si="76"/>
      </c>
      <c r="S344" s="28">
        <f t="shared" si="77"/>
      </c>
      <c r="T344" s="86">
        <f>IF(ISNUMBER(P344),MARKAH!H356,"")</f>
      </c>
      <c r="U344" s="86">
        <f>IF(ISNUMBER(P344),MARKAH!I298,"")</f>
      </c>
      <c r="V344" s="95">
        <f t="shared" si="83"/>
      </c>
    </row>
    <row r="345" spans="1:22" ht="15">
      <c r="A345" s="84">
        <f>IF(ISBLANK(MARKAH!A299),"",MARKAH!A299)</f>
      </c>
      <c r="B345" s="84">
        <f>IF(ISBLANK(MARKAH!B299),"",MARKAH!B299)</f>
      </c>
      <c r="C345" s="85">
        <f>IF(ISBLANK(MARKAH!C299),"",MARKAH!C299)</f>
      </c>
      <c r="D345" s="84">
        <f>IF(ISNUMBER(A345),MARKAH!D299,"")</f>
      </c>
      <c r="E345" s="86">
        <f t="shared" si="78"/>
      </c>
      <c r="F345" s="87">
        <f t="shared" si="70"/>
      </c>
      <c r="G345" s="86">
        <f t="shared" si="71"/>
      </c>
      <c r="H345" s="87">
        <f>IF(ISNUMBER(A345),MARKAH!E299,"")</f>
      </c>
      <c r="I345" s="86">
        <f t="shared" si="79"/>
      </c>
      <c r="J345" s="87">
        <f t="shared" si="72"/>
      </c>
      <c r="K345" s="86">
        <f t="shared" si="73"/>
      </c>
      <c r="L345" s="87">
        <f>IF(ISNUMBER(A345),MARKAH!F301,"")</f>
      </c>
      <c r="M345" s="86">
        <f t="shared" si="80"/>
      </c>
      <c r="N345" s="87">
        <f t="shared" si="74"/>
      </c>
      <c r="O345" s="86">
        <f t="shared" si="75"/>
      </c>
      <c r="P345" s="86">
        <f t="shared" si="81"/>
      </c>
      <c r="Q345" s="87">
        <f t="shared" si="82"/>
      </c>
      <c r="R345" s="28">
        <f t="shared" si="76"/>
      </c>
      <c r="S345" s="28">
        <f t="shared" si="77"/>
      </c>
      <c r="T345" s="86">
        <f>IF(ISNUMBER(P345),MARKAH!H357,"")</f>
      </c>
      <c r="U345" s="86">
        <f>IF(ISNUMBER(P345),MARKAH!I299,"")</f>
      </c>
      <c r="V345" s="95">
        <f t="shared" si="83"/>
      </c>
    </row>
    <row r="346" spans="1:22" ht="15">
      <c r="A346" s="84">
        <f>IF(ISBLANK(MARKAH!A300),"",MARKAH!A300)</f>
      </c>
      <c r="B346" s="84">
        <f>IF(ISBLANK(MARKAH!B300),"",MARKAH!B300)</f>
      </c>
      <c r="C346" s="85">
        <f>IF(ISBLANK(MARKAH!C300),"",MARKAH!C300)</f>
      </c>
      <c r="D346" s="84">
        <f>IF(ISNUMBER(A346),MARKAH!D300,"")</f>
      </c>
      <c r="E346" s="86">
        <f t="shared" si="78"/>
      </c>
      <c r="F346" s="87">
        <f t="shared" si="70"/>
      </c>
      <c r="G346" s="86">
        <f t="shared" si="71"/>
      </c>
      <c r="H346" s="87">
        <f>IF(ISNUMBER(A346),MARKAH!E300,"")</f>
      </c>
      <c r="I346" s="86">
        <f t="shared" si="79"/>
      </c>
      <c r="J346" s="87">
        <f t="shared" si="72"/>
      </c>
      <c r="K346" s="86">
        <f t="shared" si="73"/>
      </c>
      <c r="L346" s="87">
        <f>IF(ISNUMBER(A346),MARKAH!F302,"")</f>
      </c>
      <c r="M346" s="86">
        <f t="shared" si="80"/>
      </c>
      <c r="N346" s="87">
        <f t="shared" si="74"/>
      </c>
      <c r="O346" s="86">
        <f t="shared" si="75"/>
      </c>
      <c r="P346" s="86">
        <f t="shared" si="81"/>
      </c>
      <c r="Q346" s="87">
        <f t="shared" si="82"/>
      </c>
      <c r="R346" s="28">
        <f t="shared" si="76"/>
      </c>
      <c r="S346" s="28">
        <f t="shared" si="77"/>
      </c>
      <c r="T346" s="86">
        <f>IF(ISNUMBER(P346),MARKAH!H358,"")</f>
      </c>
      <c r="U346" s="86">
        <f>IF(ISNUMBER(P346),MARKAH!I300,"")</f>
      </c>
      <c r="V346" s="95">
        <f t="shared" si="83"/>
      </c>
    </row>
    <row r="347" spans="1:22" ht="15">
      <c r="A347" s="84">
        <f>IF(ISBLANK(MARKAH!A301),"",MARKAH!A301)</f>
      </c>
      <c r="B347" s="84">
        <f>IF(ISBLANK(MARKAH!B301),"",MARKAH!B301)</f>
      </c>
      <c r="C347" s="85">
        <f>IF(ISBLANK(MARKAH!C301),"",MARKAH!C301)</f>
      </c>
      <c r="D347" s="84">
        <f>IF(ISNUMBER(A347),MARKAH!D301,"")</f>
      </c>
      <c r="E347" s="86">
        <f t="shared" si="78"/>
      </c>
      <c r="F347" s="87">
        <f t="shared" si="70"/>
      </c>
      <c r="G347" s="86">
        <f t="shared" si="71"/>
      </c>
      <c r="H347" s="87">
        <f>IF(ISNUMBER(A347),MARKAH!E301,"")</f>
      </c>
      <c r="I347" s="86">
        <f t="shared" si="79"/>
      </c>
      <c r="J347" s="87">
        <f t="shared" si="72"/>
      </c>
      <c r="K347" s="86">
        <f t="shared" si="73"/>
      </c>
      <c r="L347" s="87">
        <f>IF(ISNUMBER(A347),MARKAH!F303,"")</f>
      </c>
      <c r="M347" s="86">
        <f t="shared" si="80"/>
      </c>
      <c r="N347" s="87">
        <f t="shared" si="74"/>
      </c>
      <c r="O347" s="86">
        <f t="shared" si="75"/>
      </c>
      <c r="P347" s="86">
        <f t="shared" si="81"/>
      </c>
      <c r="Q347" s="87">
        <f t="shared" si="82"/>
      </c>
      <c r="R347" s="28">
        <f t="shared" si="76"/>
      </c>
      <c r="S347" s="28">
        <f t="shared" si="77"/>
      </c>
      <c r="T347" s="86">
        <f>IF(ISNUMBER(P347),MARKAH!H359,"")</f>
      </c>
      <c r="U347" s="86">
        <f>IF(ISNUMBER(P347),MARKAH!I301,"")</f>
      </c>
      <c r="V347" s="95">
        <f t="shared" si="83"/>
      </c>
    </row>
    <row r="348" spans="1:22" ht="15">
      <c r="A348" s="84">
        <f>IF(ISBLANK(MARKAH!A302),"",MARKAH!A302)</f>
      </c>
      <c r="B348" s="84">
        <f>IF(ISBLANK(MARKAH!B302),"",MARKAH!B302)</f>
      </c>
      <c r="C348" s="85">
        <f>IF(ISBLANK(MARKAH!C302),"",MARKAH!C302)</f>
      </c>
      <c r="D348" s="84">
        <f>IF(ISNUMBER(A348),MARKAH!D302,"")</f>
      </c>
      <c r="E348" s="86">
        <f t="shared" si="78"/>
      </c>
      <c r="F348" s="87">
        <f t="shared" si="70"/>
      </c>
      <c r="G348" s="86">
        <f t="shared" si="71"/>
      </c>
      <c r="H348" s="87">
        <f>IF(ISNUMBER(A348),MARKAH!E302,"")</f>
      </c>
      <c r="I348" s="86">
        <f t="shared" si="79"/>
      </c>
      <c r="J348" s="87">
        <f t="shared" si="72"/>
      </c>
      <c r="K348" s="86">
        <f t="shared" si="73"/>
      </c>
      <c r="L348" s="87">
        <f>IF(ISNUMBER(A348),MARKAH!F304,"")</f>
      </c>
      <c r="M348" s="86">
        <f t="shared" si="80"/>
      </c>
      <c r="N348" s="87">
        <f t="shared" si="74"/>
      </c>
      <c r="O348" s="86">
        <f t="shared" si="75"/>
      </c>
      <c r="P348" s="86">
        <f t="shared" si="81"/>
      </c>
      <c r="Q348" s="87">
        <f t="shared" si="82"/>
      </c>
      <c r="R348" s="28">
        <f t="shared" si="76"/>
      </c>
      <c r="S348" s="28">
        <f t="shared" si="77"/>
      </c>
      <c r="T348" s="86">
        <f>IF(ISNUMBER(P348),MARKAH!H360,"")</f>
      </c>
      <c r="U348" s="86">
        <f>IF(ISNUMBER(P348),MARKAH!I302,"")</f>
      </c>
      <c r="V348" s="95">
        <f t="shared" si="83"/>
      </c>
    </row>
    <row r="349" spans="1:22" ht="15">
      <c r="A349" s="84">
        <f>IF(ISBLANK(MARKAH!A303),"",MARKAH!A303)</f>
      </c>
      <c r="B349" s="84">
        <f>IF(ISBLANK(MARKAH!B303),"",MARKAH!B303)</f>
      </c>
      <c r="C349" s="85">
        <f>IF(ISBLANK(MARKAH!C303),"",MARKAH!C303)</f>
      </c>
      <c r="D349" s="84">
        <f>IF(ISNUMBER(A349),MARKAH!D303,"")</f>
      </c>
      <c r="E349" s="86">
        <f t="shared" si="78"/>
      </c>
      <c r="F349" s="87">
        <f t="shared" si="70"/>
      </c>
      <c r="G349" s="86">
        <f t="shared" si="71"/>
      </c>
      <c r="H349" s="87">
        <f>IF(ISNUMBER(A349),MARKAH!E303,"")</f>
      </c>
      <c r="I349" s="86">
        <f t="shared" si="79"/>
      </c>
      <c r="J349" s="87">
        <f t="shared" si="72"/>
      </c>
      <c r="K349" s="86">
        <f t="shared" si="73"/>
      </c>
      <c r="L349" s="87">
        <f>IF(ISNUMBER(A349),MARKAH!F305,"")</f>
      </c>
      <c r="M349" s="86">
        <f t="shared" si="80"/>
      </c>
      <c r="N349" s="87">
        <f t="shared" si="74"/>
      </c>
      <c r="O349" s="86">
        <f t="shared" si="75"/>
      </c>
      <c r="P349" s="86">
        <f t="shared" si="81"/>
      </c>
      <c r="Q349" s="87">
        <f t="shared" si="82"/>
      </c>
      <c r="R349" s="28">
        <f t="shared" si="76"/>
      </c>
      <c r="S349" s="28">
        <f t="shared" si="77"/>
      </c>
      <c r="T349" s="86">
        <f>IF(ISNUMBER(P349),MARKAH!H361,"")</f>
      </c>
      <c r="U349" s="86">
        <f>IF(ISNUMBER(P349),MARKAH!I303,"")</f>
      </c>
      <c r="V349" s="95">
        <f t="shared" si="83"/>
      </c>
    </row>
    <row r="350" spans="1:22" ht="15">
      <c r="A350" s="84">
        <f>IF(ISBLANK(MARKAH!A304),"",MARKAH!A304)</f>
      </c>
      <c r="B350" s="84">
        <f>IF(ISBLANK(MARKAH!B304),"",MARKAH!B304)</f>
      </c>
      <c r="C350" s="85">
        <f>IF(ISBLANK(MARKAH!C304),"",MARKAH!C304)</f>
      </c>
      <c r="D350" s="84">
        <f>IF(ISNUMBER(A350),MARKAH!D304,"")</f>
      </c>
      <c r="E350" s="86">
        <f t="shared" si="78"/>
      </c>
      <c r="F350" s="87">
        <f t="shared" si="70"/>
      </c>
      <c r="G350" s="86">
        <f t="shared" si="71"/>
      </c>
      <c r="H350" s="87">
        <f>IF(ISNUMBER(A350),MARKAH!E304,"")</f>
      </c>
      <c r="I350" s="86">
        <f t="shared" si="79"/>
      </c>
      <c r="J350" s="87">
        <f t="shared" si="72"/>
      </c>
      <c r="K350" s="86">
        <f t="shared" si="73"/>
      </c>
      <c r="L350" s="87">
        <f>IF(ISNUMBER(A350),MARKAH!F306,"")</f>
      </c>
      <c r="M350" s="86">
        <f t="shared" si="80"/>
      </c>
      <c r="N350" s="87">
        <f t="shared" si="74"/>
      </c>
      <c r="O350" s="86">
        <f t="shared" si="75"/>
      </c>
      <c r="P350" s="86">
        <f t="shared" si="81"/>
      </c>
      <c r="Q350" s="87">
        <f t="shared" si="82"/>
      </c>
      <c r="R350" s="28">
        <f t="shared" si="76"/>
      </c>
      <c r="S350" s="28">
        <f t="shared" si="77"/>
      </c>
      <c r="T350" s="86">
        <f>IF(ISNUMBER(P350),MARKAH!H362,"")</f>
      </c>
      <c r="U350" s="86">
        <f>IF(ISNUMBER(P350),MARKAH!I304,"")</f>
      </c>
      <c r="V350" s="95">
        <f t="shared" si="83"/>
      </c>
    </row>
    <row r="351" spans="1:22" ht="15">
      <c r="A351" s="84">
        <f>IF(ISBLANK(MARKAH!A305),"",MARKAH!A305)</f>
      </c>
      <c r="B351" s="84">
        <f>IF(ISBLANK(MARKAH!B305),"",MARKAH!B305)</f>
      </c>
      <c r="C351" s="85">
        <f>IF(ISBLANK(MARKAH!C305),"",MARKAH!C305)</f>
      </c>
      <c r="D351" s="84">
        <f>IF(ISNUMBER(A351),MARKAH!D305,"")</f>
      </c>
      <c r="E351" s="86">
        <f t="shared" si="78"/>
      </c>
      <c r="F351" s="87">
        <f t="shared" si="70"/>
      </c>
      <c r="G351" s="86">
        <f t="shared" si="71"/>
      </c>
      <c r="H351" s="87">
        <f>IF(ISNUMBER(A351),MARKAH!E305,"")</f>
      </c>
      <c r="I351" s="86">
        <f t="shared" si="79"/>
      </c>
      <c r="J351" s="87">
        <f t="shared" si="72"/>
      </c>
      <c r="K351" s="86">
        <f t="shared" si="73"/>
      </c>
      <c r="L351" s="87">
        <f>IF(ISNUMBER(A351),MARKAH!F307,"")</f>
      </c>
      <c r="M351" s="86">
        <f t="shared" si="80"/>
      </c>
      <c r="N351" s="87">
        <f t="shared" si="74"/>
      </c>
      <c r="O351" s="86">
        <f t="shared" si="75"/>
      </c>
      <c r="P351" s="86">
        <f t="shared" si="81"/>
      </c>
      <c r="Q351" s="87">
        <f t="shared" si="82"/>
      </c>
      <c r="R351" s="28">
        <f t="shared" si="76"/>
      </c>
      <c r="S351" s="28">
        <f t="shared" si="77"/>
      </c>
      <c r="T351" s="86">
        <f>IF(ISNUMBER(P351),MARKAH!H363,"")</f>
      </c>
      <c r="U351" s="86">
        <f>IF(ISNUMBER(P351),MARKAH!I305,"")</f>
      </c>
      <c r="V351" s="95">
        <f t="shared" si="83"/>
      </c>
    </row>
    <row r="352" spans="1:22" ht="15">
      <c r="A352" s="84">
        <f>IF(ISBLANK(MARKAH!A306),"",MARKAH!A306)</f>
      </c>
      <c r="B352" s="84">
        <f>IF(ISBLANK(MARKAH!B306),"",MARKAH!B306)</f>
      </c>
      <c r="C352" s="85">
        <f>IF(ISBLANK(MARKAH!C306),"",MARKAH!C306)</f>
      </c>
      <c r="D352" s="84">
        <f>IF(ISNUMBER(A352),MARKAH!D306,"")</f>
      </c>
      <c r="E352" s="86">
        <f t="shared" si="78"/>
      </c>
      <c r="F352" s="87">
        <f t="shared" si="70"/>
      </c>
      <c r="G352" s="86">
        <f t="shared" si="71"/>
      </c>
      <c r="H352" s="87">
        <f>IF(ISNUMBER(A352),MARKAH!E306,"")</f>
      </c>
      <c r="I352" s="86">
        <f t="shared" si="79"/>
      </c>
      <c r="J352" s="87">
        <f t="shared" si="72"/>
      </c>
      <c r="K352" s="86">
        <f t="shared" si="73"/>
      </c>
      <c r="L352" s="87">
        <f>IF(ISNUMBER(A352),MARKAH!F308,"")</f>
      </c>
      <c r="M352" s="86">
        <f t="shared" si="80"/>
      </c>
      <c r="N352" s="87">
        <f t="shared" si="74"/>
      </c>
      <c r="O352" s="86">
        <f t="shared" si="75"/>
      </c>
      <c r="P352" s="86">
        <f t="shared" si="81"/>
      </c>
      <c r="Q352" s="87">
        <f t="shared" si="82"/>
      </c>
      <c r="R352" s="28">
        <f t="shared" si="76"/>
      </c>
      <c r="S352" s="28">
        <f t="shared" si="77"/>
      </c>
      <c r="T352" s="86">
        <f>IF(ISNUMBER(P352),MARKAH!H364,"")</f>
      </c>
      <c r="U352" s="86">
        <f>IF(ISNUMBER(P352),MARKAH!I306,"")</f>
      </c>
      <c r="V352" s="95">
        <f t="shared" si="83"/>
      </c>
    </row>
    <row r="353" spans="1:22" ht="15">
      <c r="A353" s="84">
        <f>IF(ISBLANK(MARKAH!A307),"",MARKAH!A307)</f>
      </c>
      <c r="B353" s="84">
        <f>IF(ISBLANK(MARKAH!B307),"",MARKAH!B307)</f>
      </c>
      <c r="C353" s="85">
        <f>IF(ISBLANK(MARKAH!C307),"",MARKAH!C307)</f>
      </c>
      <c r="D353" s="84">
        <f>IF(ISNUMBER(A353),MARKAH!D307,"")</f>
      </c>
      <c r="E353" s="86">
        <f t="shared" si="78"/>
      </c>
      <c r="F353" s="87">
        <f t="shared" si="70"/>
      </c>
      <c r="G353" s="86">
        <f t="shared" si="71"/>
      </c>
      <c r="H353" s="87">
        <f>IF(ISNUMBER(A353),MARKAH!E307,"")</f>
      </c>
      <c r="I353" s="86">
        <f t="shared" si="79"/>
      </c>
      <c r="J353" s="87">
        <f t="shared" si="72"/>
      </c>
      <c r="K353" s="86">
        <f t="shared" si="73"/>
      </c>
      <c r="L353" s="87">
        <f>IF(ISNUMBER(A353),MARKAH!F309,"")</f>
      </c>
      <c r="M353" s="86">
        <f t="shared" si="80"/>
      </c>
      <c r="N353" s="87">
        <f t="shared" si="74"/>
      </c>
      <c r="O353" s="86">
        <f t="shared" si="75"/>
      </c>
      <c r="P353" s="86">
        <f t="shared" si="81"/>
      </c>
      <c r="Q353" s="87">
        <f t="shared" si="82"/>
      </c>
      <c r="R353" s="28">
        <f t="shared" si="76"/>
      </c>
      <c r="S353" s="28">
        <f t="shared" si="77"/>
      </c>
      <c r="T353" s="86">
        <f>IF(ISNUMBER(P353),MARKAH!H365,"")</f>
      </c>
      <c r="U353" s="86">
        <f>IF(ISNUMBER(P353),MARKAH!I307,"")</f>
      </c>
      <c r="V353" s="95">
        <f t="shared" si="83"/>
      </c>
    </row>
    <row r="354" spans="1:22" ht="15">
      <c r="A354" s="84">
        <f>IF(ISBLANK(MARKAH!A308),"",MARKAH!A308)</f>
      </c>
      <c r="B354" s="84">
        <f>IF(ISBLANK(MARKAH!B308),"",MARKAH!B308)</f>
      </c>
      <c r="C354" s="85">
        <f>IF(ISBLANK(MARKAH!C308),"",MARKAH!C308)</f>
      </c>
      <c r="D354" s="84">
        <f>IF(ISNUMBER(A354),MARKAH!D308,"")</f>
      </c>
      <c r="E354" s="86">
        <f t="shared" si="78"/>
      </c>
      <c r="F354" s="87">
        <f t="shared" si="70"/>
      </c>
      <c r="G354" s="86">
        <f t="shared" si="71"/>
      </c>
      <c r="H354" s="87">
        <f>IF(ISNUMBER(A354),MARKAH!E308,"")</f>
      </c>
      <c r="I354" s="86">
        <f t="shared" si="79"/>
      </c>
      <c r="J354" s="87">
        <f t="shared" si="72"/>
      </c>
      <c r="K354" s="86">
        <f t="shared" si="73"/>
      </c>
      <c r="L354" s="87">
        <f>IF(ISNUMBER(A354),MARKAH!F310,"")</f>
      </c>
      <c r="M354" s="86">
        <f t="shared" si="80"/>
      </c>
      <c r="N354" s="87">
        <f t="shared" si="74"/>
      </c>
      <c r="O354" s="86">
        <f t="shared" si="75"/>
      </c>
      <c r="P354" s="86">
        <f t="shared" si="81"/>
      </c>
      <c r="Q354" s="87">
        <f t="shared" si="82"/>
      </c>
      <c r="R354" s="28">
        <f t="shared" si="76"/>
      </c>
      <c r="S354" s="28">
        <f t="shared" si="77"/>
      </c>
      <c r="T354" s="86">
        <f>IF(ISNUMBER(P354),MARKAH!H366,"")</f>
      </c>
      <c r="U354" s="86">
        <f>IF(ISNUMBER(P354),MARKAH!I308,"")</f>
      </c>
      <c r="V354" s="95">
        <f t="shared" si="83"/>
      </c>
    </row>
    <row r="355" spans="1:22" ht="15">
      <c r="A355" s="84">
        <f>IF(ISBLANK(MARKAH!A309),"",MARKAH!A309)</f>
      </c>
      <c r="B355" s="84">
        <f>IF(ISBLANK(MARKAH!B309),"",MARKAH!B309)</f>
      </c>
      <c r="C355" s="85">
        <f>IF(ISBLANK(MARKAH!C309),"",MARKAH!C309)</f>
      </c>
      <c r="D355" s="84">
        <f>IF(ISNUMBER(A355),MARKAH!D309,"")</f>
      </c>
      <c r="E355" s="86">
        <f t="shared" si="78"/>
      </c>
      <c r="F355" s="87">
        <f t="shared" si="70"/>
      </c>
      <c r="G355" s="86">
        <f t="shared" si="71"/>
      </c>
      <c r="H355" s="87">
        <f>IF(ISNUMBER(A355),MARKAH!E309,"")</f>
      </c>
      <c r="I355" s="86">
        <f t="shared" si="79"/>
      </c>
      <c r="J355" s="87">
        <f t="shared" si="72"/>
      </c>
      <c r="K355" s="86">
        <f t="shared" si="73"/>
      </c>
      <c r="L355" s="87">
        <f>IF(ISNUMBER(A355),MARKAH!F311,"")</f>
      </c>
      <c r="M355" s="86">
        <f t="shared" si="80"/>
      </c>
      <c r="N355" s="87">
        <f t="shared" si="74"/>
      </c>
      <c r="O355" s="86">
        <f t="shared" si="75"/>
      </c>
      <c r="P355" s="86">
        <f t="shared" si="81"/>
      </c>
      <c r="Q355" s="87">
        <f t="shared" si="82"/>
      </c>
      <c r="R355" s="28">
        <f t="shared" si="76"/>
      </c>
      <c r="S355" s="28">
        <f t="shared" si="77"/>
      </c>
      <c r="T355" s="86">
        <f>IF(ISNUMBER(P355),MARKAH!H367,"")</f>
      </c>
      <c r="U355" s="86">
        <f>IF(ISNUMBER(P355),MARKAH!I309,"")</f>
      </c>
      <c r="V355" s="95">
        <f t="shared" si="83"/>
      </c>
    </row>
    <row r="356" spans="1:22" ht="15">
      <c r="A356" s="84">
        <f>IF(ISBLANK(MARKAH!A310),"",MARKAH!A310)</f>
      </c>
      <c r="B356" s="84">
        <f>IF(ISBLANK(MARKAH!B310),"",MARKAH!B310)</f>
      </c>
      <c r="C356" s="85">
        <f>IF(ISBLANK(MARKAH!C310),"",MARKAH!C310)</f>
      </c>
      <c r="D356" s="84">
        <f>IF(ISNUMBER(A356),MARKAH!D310,"")</f>
      </c>
      <c r="E356" s="86">
        <f t="shared" si="78"/>
      </c>
      <c r="F356" s="87">
        <f t="shared" si="70"/>
      </c>
      <c r="G356" s="86">
        <f t="shared" si="71"/>
      </c>
      <c r="H356" s="87">
        <f>IF(ISNUMBER(A356),MARKAH!E310,"")</f>
      </c>
      <c r="I356" s="86">
        <f t="shared" si="79"/>
      </c>
      <c r="J356" s="87">
        <f t="shared" si="72"/>
      </c>
      <c r="K356" s="86">
        <f t="shared" si="73"/>
      </c>
      <c r="L356" s="87">
        <f>IF(ISNUMBER(A356),MARKAH!F312,"")</f>
      </c>
      <c r="M356" s="86">
        <f t="shared" si="80"/>
      </c>
      <c r="N356" s="87">
        <f t="shared" si="74"/>
      </c>
      <c r="O356" s="86">
        <f t="shared" si="75"/>
      </c>
      <c r="P356" s="86">
        <f t="shared" si="81"/>
      </c>
      <c r="Q356" s="87">
        <f t="shared" si="82"/>
      </c>
      <c r="R356" s="28">
        <f t="shared" si="76"/>
      </c>
      <c r="S356" s="28">
        <f t="shared" si="77"/>
      </c>
      <c r="T356" s="86">
        <f>IF(ISNUMBER(P356),MARKAH!H368,"")</f>
      </c>
      <c r="U356" s="86">
        <f>IF(ISNUMBER(P356),MARKAH!I310,"")</f>
      </c>
      <c r="V356" s="95">
        <f t="shared" si="83"/>
      </c>
    </row>
    <row r="357" spans="1:22" ht="15">
      <c r="A357" s="84">
        <f>IF(ISBLANK(MARKAH!A311),"",MARKAH!A311)</f>
      </c>
      <c r="B357" s="84">
        <f>IF(ISBLANK(MARKAH!B311),"",MARKAH!B311)</f>
      </c>
      <c r="C357" s="85">
        <f>IF(ISBLANK(MARKAH!C311),"",MARKAH!C311)</f>
      </c>
      <c r="D357" s="84">
        <f>IF(ISNUMBER(A357),MARKAH!D311,"")</f>
      </c>
      <c r="E357" s="86">
        <f t="shared" si="78"/>
      </c>
      <c r="F357" s="87">
        <f t="shared" si="70"/>
      </c>
      <c r="G357" s="86">
        <f t="shared" si="71"/>
      </c>
      <c r="H357" s="87">
        <f>IF(ISNUMBER(A357),MARKAH!E311,"")</f>
      </c>
      <c r="I357" s="86">
        <f t="shared" si="79"/>
      </c>
      <c r="J357" s="87">
        <f t="shared" si="72"/>
      </c>
      <c r="K357" s="86">
        <f t="shared" si="73"/>
      </c>
      <c r="L357" s="87">
        <f>IF(ISNUMBER(A357),MARKAH!F313,"")</f>
      </c>
      <c r="M357" s="86">
        <f t="shared" si="80"/>
      </c>
      <c r="N357" s="87">
        <f t="shared" si="74"/>
      </c>
      <c r="O357" s="86">
        <f t="shared" si="75"/>
      </c>
      <c r="P357" s="86">
        <f t="shared" si="81"/>
      </c>
      <c r="Q357" s="87">
        <f t="shared" si="82"/>
      </c>
      <c r="R357" s="28">
        <f t="shared" si="76"/>
      </c>
      <c r="S357" s="28">
        <f t="shared" si="77"/>
      </c>
      <c r="T357" s="86">
        <f>IF(ISNUMBER(P357),MARKAH!H369,"")</f>
      </c>
      <c r="U357" s="86">
        <f>IF(ISNUMBER(P357),MARKAH!I311,"")</f>
      </c>
      <c r="V357" s="95">
        <f t="shared" si="83"/>
      </c>
    </row>
    <row r="358" spans="1:22" ht="15">
      <c r="A358" s="84">
        <f>IF(ISBLANK(MARKAH!A312),"",MARKAH!A312)</f>
      </c>
      <c r="B358" s="84">
        <f>IF(ISBLANK(MARKAH!B312),"",MARKAH!B312)</f>
      </c>
      <c r="C358" s="85">
        <f>IF(ISBLANK(MARKAH!C312),"",MARKAH!C312)</f>
      </c>
      <c r="D358" s="84">
        <f>IF(ISNUMBER(A358),MARKAH!D312,"")</f>
      </c>
      <c r="E358" s="86">
        <f t="shared" si="78"/>
      </c>
      <c r="F358" s="87">
        <f t="shared" si="70"/>
      </c>
      <c r="G358" s="86">
        <f t="shared" si="71"/>
      </c>
      <c r="H358" s="87">
        <f>IF(ISNUMBER(A358),MARKAH!E312,"")</f>
      </c>
      <c r="I358" s="86">
        <f t="shared" si="79"/>
      </c>
      <c r="J358" s="87">
        <f t="shared" si="72"/>
      </c>
      <c r="K358" s="86">
        <f t="shared" si="73"/>
      </c>
      <c r="L358" s="87">
        <f>IF(ISNUMBER(A358),MARKAH!F314,"")</f>
      </c>
      <c r="M358" s="86">
        <f t="shared" si="80"/>
      </c>
      <c r="N358" s="87">
        <f t="shared" si="74"/>
      </c>
      <c r="O358" s="86">
        <f t="shared" si="75"/>
      </c>
      <c r="P358" s="86">
        <f t="shared" si="81"/>
      </c>
      <c r="Q358" s="87">
        <f t="shared" si="82"/>
      </c>
      <c r="R358" s="28">
        <f t="shared" si="76"/>
      </c>
      <c r="S358" s="28">
        <f t="shared" si="77"/>
      </c>
      <c r="T358" s="86">
        <f>IF(ISNUMBER(P358),MARKAH!H370,"")</f>
      </c>
      <c r="U358" s="86">
        <f>IF(ISNUMBER(P358),MARKAH!I312,"")</f>
      </c>
      <c r="V358" s="95">
        <f t="shared" si="83"/>
      </c>
    </row>
    <row r="359" spans="1:22" ht="15">
      <c r="A359" s="84">
        <f>IF(ISBLANK(MARKAH!A313),"",MARKAH!A313)</f>
      </c>
      <c r="B359" s="84">
        <f>IF(ISBLANK(MARKAH!B313),"",MARKAH!B313)</f>
      </c>
      <c r="C359" s="85">
        <f>IF(ISBLANK(MARKAH!C313),"",MARKAH!C313)</f>
      </c>
      <c r="D359" s="84">
        <f>IF(ISNUMBER(A359),MARKAH!D313,"")</f>
      </c>
      <c r="E359" s="86">
        <f t="shared" si="78"/>
      </c>
      <c r="F359" s="87">
        <f t="shared" si="70"/>
      </c>
      <c r="G359" s="86">
        <f t="shared" si="71"/>
      </c>
      <c r="H359" s="87">
        <f>IF(ISNUMBER(A359),MARKAH!E313,"")</f>
      </c>
      <c r="I359" s="86">
        <f t="shared" si="79"/>
      </c>
      <c r="J359" s="87">
        <f t="shared" si="72"/>
      </c>
      <c r="K359" s="86">
        <f t="shared" si="73"/>
      </c>
      <c r="L359" s="87">
        <f>IF(ISNUMBER(A359),MARKAH!F315,"")</f>
      </c>
      <c r="M359" s="86">
        <f t="shared" si="80"/>
      </c>
      <c r="N359" s="87">
        <f t="shared" si="74"/>
      </c>
      <c r="O359" s="86">
        <f t="shared" si="75"/>
      </c>
      <c r="P359" s="86">
        <f t="shared" si="81"/>
      </c>
      <c r="Q359" s="87">
        <f t="shared" si="82"/>
      </c>
      <c r="R359" s="28">
        <f t="shared" si="76"/>
      </c>
      <c r="S359" s="28">
        <f t="shared" si="77"/>
      </c>
      <c r="T359" s="86">
        <f>IF(ISNUMBER(P359),MARKAH!H371,"")</f>
      </c>
      <c r="U359" s="86">
        <f>IF(ISNUMBER(P359),MARKAH!I313,"")</f>
      </c>
      <c r="V359" s="95">
        <f t="shared" si="83"/>
      </c>
    </row>
    <row r="360" spans="1:22" ht="15">
      <c r="A360" s="84">
        <f>IF(ISBLANK(MARKAH!A314),"",MARKAH!A314)</f>
      </c>
      <c r="B360" s="84">
        <f>IF(ISBLANK(MARKAH!B314),"",MARKAH!B314)</f>
      </c>
      <c r="C360" s="85">
        <f>IF(ISBLANK(MARKAH!C314),"",MARKAH!C314)</f>
      </c>
      <c r="D360" s="84">
        <f>IF(ISNUMBER(A360),MARKAH!D314,"")</f>
      </c>
      <c r="E360" s="86">
        <f t="shared" si="78"/>
      </c>
      <c r="F360" s="87">
        <f t="shared" si="70"/>
      </c>
      <c r="G360" s="86">
        <f t="shared" si="71"/>
      </c>
      <c r="H360" s="87">
        <f>IF(ISNUMBER(A360),MARKAH!E314,"")</f>
      </c>
      <c r="I360" s="86">
        <f t="shared" si="79"/>
      </c>
      <c r="J360" s="87">
        <f t="shared" si="72"/>
      </c>
      <c r="K360" s="86">
        <f t="shared" si="73"/>
      </c>
      <c r="L360" s="87">
        <f>IF(ISNUMBER(A360),MARKAH!F316,"")</f>
      </c>
      <c r="M360" s="86">
        <f t="shared" si="80"/>
      </c>
      <c r="N360" s="87">
        <f t="shared" si="74"/>
      </c>
      <c r="O360" s="86">
        <f t="shared" si="75"/>
      </c>
      <c r="P360" s="86">
        <f t="shared" si="81"/>
      </c>
      <c r="Q360" s="87">
        <f t="shared" si="82"/>
      </c>
      <c r="R360" s="28">
        <f t="shared" si="76"/>
      </c>
      <c r="S360" s="28">
        <f t="shared" si="77"/>
      </c>
      <c r="T360" s="86">
        <f>IF(ISNUMBER(P360),MARKAH!H372,"")</f>
      </c>
      <c r="U360" s="86">
        <f>IF(ISNUMBER(P360),MARKAH!I314,"")</f>
      </c>
      <c r="V360" s="95">
        <f t="shared" si="83"/>
      </c>
    </row>
    <row r="361" spans="1:22" ht="15">
      <c r="A361" s="84">
        <f>IF(ISBLANK(MARKAH!A315),"",MARKAH!A315)</f>
      </c>
      <c r="B361" s="84">
        <f>IF(ISBLANK(MARKAH!B315),"",MARKAH!B315)</f>
      </c>
      <c r="C361" s="85">
        <f>IF(ISBLANK(MARKAH!C315),"",MARKAH!C315)</f>
      </c>
      <c r="D361" s="84">
        <f>IF(ISNUMBER(A361),MARKAH!D315,"")</f>
      </c>
      <c r="E361" s="86">
        <f t="shared" si="78"/>
      </c>
      <c r="F361" s="87">
        <f t="shared" si="70"/>
      </c>
      <c r="G361" s="86">
        <f t="shared" si="71"/>
      </c>
      <c r="H361" s="87">
        <f>IF(ISNUMBER(A361),MARKAH!E315,"")</f>
      </c>
      <c r="I361" s="86">
        <f t="shared" si="79"/>
      </c>
      <c r="J361" s="87">
        <f t="shared" si="72"/>
      </c>
      <c r="K361" s="86">
        <f t="shared" si="73"/>
      </c>
      <c r="L361" s="87">
        <f>IF(ISNUMBER(A361),MARKAH!F317,"")</f>
      </c>
      <c r="M361" s="86">
        <f t="shared" si="80"/>
      </c>
      <c r="N361" s="87">
        <f t="shared" si="74"/>
      </c>
      <c r="O361" s="86">
        <f t="shared" si="75"/>
      </c>
      <c r="P361" s="86">
        <f t="shared" si="81"/>
      </c>
      <c r="Q361" s="87">
        <f t="shared" si="82"/>
      </c>
      <c r="R361" s="28">
        <f t="shared" si="76"/>
      </c>
      <c r="S361" s="28">
        <f t="shared" si="77"/>
      </c>
      <c r="T361" s="86">
        <f>IF(ISNUMBER(P361),MARKAH!H373,"")</f>
      </c>
      <c r="U361" s="86">
        <f>IF(ISNUMBER(P361),MARKAH!I315,"")</f>
      </c>
      <c r="V361" s="95">
        <f t="shared" si="83"/>
      </c>
    </row>
    <row r="362" spans="1:22" ht="15">
      <c r="A362" s="84">
        <f>IF(ISBLANK(MARKAH!A316),"",MARKAH!A316)</f>
      </c>
      <c r="B362" s="84">
        <f>IF(ISBLANK(MARKAH!B316),"",MARKAH!B316)</f>
      </c>
      <c r="C362" s="85">
        <f>IF(ISBLANK(MARKAH!C316),"",MARKAH!C316)</f>
      </c>
      <c r="D362" s="84">
        <f>IF(ISNUMBER(A362),MARKAH!D316,"")</f>
      </c>
      <c r="E362" s="86">
        <f t="shared" si="78"/>
      </c>
      <c r="F362" s="87">
        <f t="shared" si="70"/>
      </c>
      <c r="G362" s="86">
        <f t="shared" si="71"/>
      </c>
      <c r="H362" s="87">
        <f>IF(ISNUMBER(A362),MARKAH!E316,"")</f>
      </c>
      <c r="I362" s="86">
        <f t="shared" si="79"/>
      </c>
      <c r="J362" s="87">
        <f t="shared" si="72"/>
      </c>
      <c r="K362" s="86">
        <f t="shared" si="73"/>
      </c>
      <c r="L362" s="87">
        <f>IF(ISNUMBER(A362),MARKAH!F318,"")</f>
      </c>
      <c r="M362" s="86">
        <f t="shared" si="80"/>
      </c>
      <c r="N362" s="87">
        <f t="shared" si="74"/>
      </c>
      <c r="O362" s="86">
        <f t="shared" si="75"/>
      </c>
      <c r="P362" s="86">
        <f t="shared" si="81"/>
      </c>
      <c r="Q362" s="87">
        <f t="shared" si="82"/>
      </c>
      <c r="R362" s="28">
        <f t="shared" si="76"/>
      </c>
      <c r="S362" s="28">
        <f t="shared" si="77"/>
      </c>
      <c r="T362" s="86">
        <f>IF(ISNUMBER(P362),MARKAH!H374,"")</f>
      </c>
      <c r="U362" s="86">
        <f>IF(ISNUMBER(P362),MARKAH!I316,"")</f>
      </c>
      <c r="V362" s="95">
        <f t="shared" si="83"/>
      </c>
    </row>
    <row r="363" spans="1:22" ht="15">
      <c r="A363" s="84">
        <f>IF(ISBLANK(MARKAH!A317),"",MARKAH!A317)</f>
      </c>
      <c r="B363" s="84">
        <f>IF(ISBLANK(MARKAH!B317),"",MARKAH!B317)</f>
      </c>
      <c r="C363" s="85">
        <f>IF(ISBLANK(MARKAH!C317),"",MARKAH!C317)</f>
      </c>
      <c r="D363" s="84">
        <f>IF(ISNUMBER(A363),MARKAH!D317,"")</f>
      </c>
      <c r="E363" s="86">
        <f t="shared" si="78"/>
      </c>
      <c r="F363" s="87">
        <f t="shared" si="70"/>
      </c>
      <c r="G363" s="86">
        <f t="shared" si="71"/>
      </c>
      <c r="H363" s="87">
        <f>IF(ISNUMBER(A363),MARKAH!E317,"")</f>
      </c>
      <c r="I363" s="86">
        <f t="shared" si="79"/>
      </c>
      <c r="J363" s="87">
        <f t="shared" si="72"/>
      </c>
      <c r="K363" s="86">
        <f t="shared" si="73"/>
      </c>
      <c r="L363" s="87">
        <f>IF(ISNUMBER(A363),MARKAH!F319,"")</f>
      </c>
      <c r="M363" s="86">
        <f t="shared" si="80"/>
      </c>
      <c r="N363" s="87">
        <f t="shared" si="74"/>
      </c>
      <c r="O363" s="86">
        <f t="shared" si="75"/>
      </c>
      <c r="P363" s="86">
        <f t="shared" si="81"/>
      </c>
      <c r="Q363" s="87">
        <f t="shared" si="82"/>
      </c>
      <c r="R363" s="28">
        <f t="shared" si="76"/>
      </c>
      <c r="S363" s="28">
        <f t="shared" si="77"/>
      </c>
      <c r="T363" s="86">
        <f>IF(ISNUMBER(P363),MARKAH!H375,"")</f>
      </c>
      <c r="U363" s="86">
        <f>IF(ISNUMBER(P363),MARKAH!I317,"")</f>
      </c>
      <c r="V363" s="95">
        <f t="shared" si="83"/>
      </c>
    </row>
    <row r="364" spans="1:22" ht="15">
      <c r="A364" s="84">
        <f>IF(ISBLANK(MARKAH!A318),"",MARKAH!A318)</f>
      </c>
      <c r="B364" s="84">
        <f>IF(ISBLANK(MARKAH!B318),"",MARKAH!B318)</f>
      </c>
      <c r="C364" s="85">
        <f>IF(ISBLANK(MARKAH!C318),"",MARKAH!C318)</f>
      </c>
      <c r="D364" s="84">
        <f>IF(ISNUMBER(A364),MARKAH!D318,"")</f>
      </c>
      <c r="E364" s="86">
        <f t="shared" si="78"/>
      </c>
      <c r="F364" s="87">
        <f t="shared" si="70"/>
      </c>
      <c r="G364" s="86">
        <f t="shared" si="71"/>
      </c>
      <c r="H364" s="87">
        <f>IF(ISNUMBER(A364),MARKAH!E318,"")</f>
      </c>
      <c r="I364" s="86">
        <f t="shared" si="79"/>
      </c>
      <c r="J364" s="87">
        <f t="shared" si="72"/>
      </c>
      <c r="K364" s="86">
        <f t="shared" si="73"/>
      </c>
      <c r="L364" s="87">
        <f>IF(ISNUMBER(A364),MARKAH!F320,"")</f>
      </c>
      <c r="M364" s="86">
        <f t="shared" si="80"/>
      </c>
      <c r="N364" s="87">
        <f t="shared" si="74"/>
      </c>
      <c r="O364" s="86">
        <f t="shared" si="75"/>
      </c>
      <c r="P364" s="86">
        <f t="shared" si="81"/>
      </c>
      <c r="Q364" s="87">
        <f t="shared" si="82"/>
      </c>
      <c r="R364" s="28">
        <f t="shared" si="76"/>
      </c>
      <c r="S364" s="28">
        <f t="shared" si="77"/>
      </c>
      <c r="T364" s="86">
        <f>IF(ISNUMBER(P364),MARKAH!H376,"")</f>
      </c>
      <c r="U364" s="86">
        <f>IF(ISNUMBER(P364),MARKAH!I318,"")</f>
      </c>
      <c r="V364" s="95">
        <f t="shared" si="83"/>
      </c>
    </row>
    <row r="365" spans="1:22" ht="15">
      <c r="A365" s="84">
        <f>IF(ISBLANK(MARKAH!A319),"",MARKAH!A319)</f>
      </c>
      <c r="B365" s="84">
        <f>IF(ISBLANK(MARKAH!B319),"",MARKAH!B319)</f>
      </c>
      <c r="C365" s="85">
        <f>IF(ISBLANK(MARKAH!C319),"",MARKAH!C319)</f>
      </c>
      <c r="D365" s="84">
        <f>IF(ISNUMBER(A365),MARKAH!D319,"")</f>
      </c>
      <c r="E365" s="86">
        <f t="shared" si="78"/>
      </c>
      <c r="F365" s="87">
        <f t="shared" si="70"/>
      </c>
      <c r="G365" s="86">
        <f t="shared" si="71"/>
      </c>
      <c r="H365" s="87">
        <f>IF(ISNUMBER(A365),MARKAH!E319,"")</f>
      </c>
      <c r="I365" s="86">
        <f t="shared" si="79"/>
      </c>
      <c r="J365" s="87">
        <f t="shared" si="72"/>
      </c>
      <c r="K365" s="86">
        <f t="shared" si="73"/>
      </c>
      <c r="L365" s="87">
        <f>IF(ISNUMBER(A365),MARKAH!F321,"")</f>
      </c>
      <c r="M365" s="86">
        <f t="shared" si="80"/>
      </c>
      <c r="N365" s="87">
        <f t="shared" si="74"/>
      </c>
      <c r="O365" s="86">
        <f t="shared" si="75"/>
      </c>
      <c r="P365" s="86">
        <f t="shared" si="81"/>
      </c>
      <c r="Q365" s="87">
        <f t="shared" si="82"/>
      </c>
      <c r="R365" s="28">
        <f t="shared" si="76"/>
      </c>
      <c r="S365" s="28">
        <f t="shared" si="77"/>
      </c>
      <c r="T365" s="86">
        <f>IF(ISNUMBER(P365),MARKAH!H377,"")</f>
      </c>
      <c r="U365" s="86">
        <f>IF(ISNUMBER(P365),MARKAH!I319,"")</f>
      </c>
      <c r="V365" s="95">
        <f t="shared" si="83"/>
      </c>
    </row>
    <row r="366" spans="1:22" ht="15">
      <c r="A366" s="84">
        <f>IF(ISBLANK(MARKAH!A320),"",MARKAH!A320)</f>
      </c>
      <c r="B366" s="84">
        <f>IF(ISBLANK(MARKAH!B320),"",MARKAH!B320)</f>
      </c>
      <c r="C366" s="85">
        <f>IF(ISBLANK(MARKAH!C320),"",MARKAH!C320)</f>
      </c>
      <c r="D366" s="84">
        <f>IF(ISNUMBER(A366),MARKAH!D320,"")</f>
      </c>
      <c r="E366" s="86">
        <f t="shared" si="78"/>
      </c>
      <c r="F366" s="87">
        <f t="shared" si="70"/>
      </c>
      <c r="G366" s="86">
        <f t="shared" si="71"/>
      </c>
      <c r="H366" s="87">
        <f>IF(ISNUMBER(A366),MARKAH!E320,"")</f>
      </c>
      <c r="I366" s="86">
        <f t="shared" si="79"/>
      </c>
      <c r="J366" s="87">
        <f t="shared" si="72"/>
      </c>
      <c r="K366" s="86">
        <f t="shared" si="73"/>
      </c>
      <c r="L366" s="87">
        <f>IF(ISNUMBER(A366),MARKAH!F322,"")</f>
      </c>
      <c r="M366" s="86">
        <f t="shared" si="80"/>
      </c>
      <c r="N366" s="87">
        <f t="shared" si="74"/>
      </c>
      <c r="O366" s="86">
        <f t="shared" si="75"/>
      </c>
      <c r="P366" s="86">
        <f t="shared" si="81"/>
      </c>
      <c r="Q366" s="87">
        <f t="shared" si="82"/>
      </c>
      <c r="R366" s="28">
        <f t="shared" si="76"/>
      </c>
      <c r="S366" s="28">
        <f t="shared" si="77"/>
      </c>
      <c r="T366" s="86">
        <f>IF(ISNUMBER(P366),MARKAH!H378,"")</f>
      </c>
      <c r="U366" s="86">
        <f>IF(ISNUMBER(P366),MARKAH!I320,"")</f>
      </c>
      <c r="V366" s="95">
        <f t="shared" si="83"/>
      </c>
    </row>
    <row r="367" spans="1:22" ht="15">
      <c r="A367" s="84">
        <f>IF(ISBLANK(MARKAH!A321),"",MARKAH!A321)</f>
      </c>
      <c r="B367" s="84">
        <f>IF(ISBLANK(MARKAH!B321),"",MARKAH!B321)</f>
      </c>
      <c r="C367" s="85">
        <f>IF(ISBLANK(MARKAH!C321),"",MARKAH!C321)</f>
      </c>
      <c r="D367" s="84">
        <f>IF(ISNUMBER(A367),MARKAH!D321,"")</f>
      </c>
      <c r="E367" s="86">
        <f t="shared" si="78"/>
      </c>
      <c r="F367" s="87">
        <f t="shared" si="70"/>
      </c>
      <c r="G367" s="86">
        <f t="shared" si="71"/>
      </c>
      <c r="H367" s="87">
        <f>IF(ISNUMBER(A367),MARKAH!E321,"")</f>
      </c>
      <c r="I367" s="86">
        <f t="shared" si="79"/>
      </c>
      <c r="J367" s="87">
        <f t="shared" si="72"/>
      </c>
      <c r="K367" s="86">
        <f t="shared" si="73"/>
      </c>
      <c r="L367" s="87">
        <f>IF(ISNUMBER(A367),MARKAH!F323,"")</f>
      </c>
      <c r="M367" s="86">
        <f t="shared" si="80"/>
      </c>
      <c r="N367" s="87">
        <f t="shared" si="74"/>
      </c>
      <c r="O367" s="86">
        <f t="shared" si="75"/>
      </c>
      <c r="P367" s="86">
        <f t="shared" si="81"/>
      </c>
      <c r="Q367" s="87">
        <f t="shared" si="82"/>
      </c>
      <c r="R367" s="28">
        <f t="shared" si="76"/>
      </c>
      <c r="S367" s="28">
        <f t="shared" si="77"/>
      </c>
      <c r="T367" s="86">
        <f>IF(ISNUMBER(P367),MARKAH!H379,"")</f>
      </c>
      <c r="U367" s="86">
        <f>IF(ISNUMBER(P367),MARKAH!I321,"")</f>
      </c>
      <c r="V367" s="95">
        <f t="shared" si="83"/>
      </c>
    </row>
    <row r="368" spans="1:22" ht="15">
      <c r="A368" s="84">
        <f>IF(ISBLANK(MARKAH!A322),"",MARKAH!A322)</f>
      </c>
      <c r="B368" s="84">
        <f>IF(ISBLANK(MARKAH!B322),"",MARKAH!B322)</f>
      </c>
      <c r="C368" s="85">
        <f>IF(ISBLANK(MARKAH!C322),"",MARKAH!C322)</f>
      </c>
      <c r="D368" s="84">
        <f>IF(ISNUMBER(A368),MARKAH!D322,"")</f>
      </c>
      <c r="E368" s="86">
        <f t="shared" si="78"/>
      </c>
      <c r="F368" s="87">
        <f t="shared" si="70"/>
      </c>
      <c r="G368" s="86">
        <f t="shared" si="71"/>
      </c>
      <c r="H368" s="87">
        <f>IF(ISNUMBER(A368),MARKAH!E322,"")</f>
      </c>
      <c r="I368" s="86">
        <f t="shared" si="79"/>
      </c>
      <c r="J368" s="87">
        <f t="shared" si="72"/>
      </c>
      <c r="K368" s="86">
        <f t="shared" si="73"/>
      </c>
      <c r="L368" s="87">
        <f>IF(ISNUMBER(A368),MARKAH!F324,"")</f>
      </c>
      <c r="M368" s="86">
        <f t="shared" si="80"/>
      </c>
      <c r="N368" s="87">
        <f t="shared" si="74"/>
      </c>
      <c r="O368" s="86">
        <f t="shared" si="75"/>
      </c>
      <c r="P368" s="86">
        <f t="shared" si="81"/>
      </c>
      <c r="Q368" s="87">
        <f t="shared" si="82"/>
      </c>
      <c r="R368" s="28">
        <f t="shared" si="76"/>
      </c>
      <c r="S368" s="28">
        <f t="shared" si="77"/>
      </c>
      <c r="T368" s="86">
        <f>IF(ISNUMBER(P368),MARKAH!H380,"")</f>
      </c>
      <c r="U368" s="86">
        <f>IF(ISNUMBER(P368),MARKAH!I322,"")</f>
      </c>
      <c r="V368" s="95">
        <f t="shared" si="83"/>
      </c>
    </row>
    <row r="369" spans="1:22" ht="15">
      <c r="A369" s="84">
        <f>IF(ISBLANK(MARKAH!A323),"",MARKAH!A323)</f>
      </c>
      <c r="B369" s="84">
        <f>IF(ISBLANK(MARKAH!B323),"",MARKAH!B323)</f>
      </c>
      <c r="C369" s="85">
        <f>IF(ISBLANK(MARKAH!C323),"",MARKAH!C323)</f>
      </c>
      <c r="D369" s="84">
        <f>IF(ISNUMBER(A369),MARKAH!D323,"")</f>
      </c>
      <c r="E369" s="86">
        <f t="shared" si="78"/>
      </c>
      <c r="F369" s="87">
        <f t="shared" si="70"/>
      </c>
      <c r="G369" s="86">
        <f t="shared" si="71"/>
      </c>
      <c r="H369" s="87">
        <f>IF(ISNUMBER(A369),MARKAH!E323,"")</f>
      </c>
      <c r="I369" s="86">
        <f t="shared" si="79"/>
      </c>
      <c r="J369" s="87">
        <f t="shared" si="72"/>
      </c>
      <c r="K369" s="86">
        <f t="shared" si="73"/>
      </c>
      <c r="L369" s="87">
        <f>IF(ISNUMBER(A369),MARKAH!F325,"")</f>
      </c>
      <c r="M369" s="86">
        <f t="shared" si="80"/>
      </c>
      <c r="N369" s="87">
        <f t="shared" si="74"/>
      </c>
      <c r="O369" s="86">
        <f t="shared" si="75"/>
      </c>
      <c r="P369" s="86">
        <f t="shared" si="81"/>
      </c>
      <c r="Q369" s="87">
        <f t="shared" si="82"/>
      </c>
      <c r="R369" s="28">
        <f t="shared" si="76"/>
      </c>
      <c r="S369" s="28">
        <f t="shared" si="77"/>
      </c>
      <c r="T369" s="86">
        <f>IF(ISNUMBER(P369),MARKAH!H381,"")</f>
      </c>
      <c r="U369" s="86">
        <f>IF(ISNUMBER(P369),MARKAH!I323,"")</f>
      </c>
      <c r="V369" s="95">
        <f t="shared" si="83"/>
      </c>
    </row>
    <row r="370" spans="1:22" ht="15">
      <c r="A370" s="84">
        <f>IF(ISBLANK(MARKAH!A324),"",MARKAH!A324)</f>
      </c>
      <c r="B370" s="84">
        <f>IF(ISBLANK(MARKAH!B324),"",MARKAH!B324)</f>
      </c>
      <c r="C370" s="85">
        <f>IF(ISBLANK(MARKAH!C324),"",MARKAH!C324)</f>
      </c>
      <c r="D370" s="84">
        <f>IF(ISNUMBER(A370),MARKAH!D324,"")</f>
      </c>
      <c r="E370" s="86">
        <f t="shared" si="78"/>
      </c>
      <c r="F370" s="87">
        <f t="shared" si="70"/>
      </c>
      <c r="G370" s="86">
        <f t="shared" si="71"/>
      </c>
      <c r="H370" s="87">
        <f>IF(ISNUMBER(A370),MARKAH!E324,"")</f>
      </c>
      <c r="I370" s="86">
        <f t="shared" si="79"/>
      </c>
      <c r="J370" s="87">
        <f t="shared" si="72"/>
      </c>
      <c r="K370" s="86">
        <f t="shared" si="73"/>
      </c>
      <c r="L370" s="87">
        <f>IF(ISNUMBER(A370),MARKAH!F326,"")</f>
      </c>
      <c r="M370" s="86">
        <f t="shared" si="80"/>
      </c>
      <c r="N370" s="87">
        <f t="shared" si="74"/>
      </c>
      <c r="O370" s="86">
        <f t="shared" si="75"/>
      </c>
      <c r="P370" s="86">
        <f t="shared" si="81"/>
      </c>
      <c r="Q370" s="87">
        <f t="shared" si="82"/>
      </c>
      <c r="R370" s="28">
        <f t="shared" si="76"/>
      </c>
      <c r="S370" s="28">
        <f t="shared" si="77"/>
      </c>
      <c r="T370" s="86">
        <f>IF(ISNUMBER(P370),MARKAH!H382,"")</f>
      </c>
      <c r="U370" s="86">
        <f>IF(ISNUMBER(P370),MARKAH!I324,"")</f>
      </c>
      <c r="V370" s="95">
        <f t="shared" si="83"/>
      </c>
    </row>
    <row r="371" spans="1:22" ht="15">
      <c r="A371" s="84">
        <f>IF(ISBLANK(MARKAH!A325),"",MARKAH!A325)</f>
      </c>
      <c r="B371" s="84">
        <f>IF(ISBLANK(MARKAH!B325),"",MARKAH!B325)</f>
      </c>
      <c r="C371" s="85">
        <f>IF(ISBLANK(MARKAH!C325),"",MARKAH!C325)</f>
      </c>
      <c r="D371" s="84">
        <f>IF(ISNUMBER(A371),MARKAH!D325,"")</f>
      </c>
      <c r="E371" s="86">
        <f t="shared" si="78"/>
      </c>
      <c r="F371" s="87">
        <f t="shared" si="70"/>
      </c>
      <c r="G371" s="86">
        <f t="shared" si="71"/>
      </c>
      <c r="H371" s="87">
        <f>IF(ISNUMBER(A371),MARKAH!E325,"")</f>
      </c>
      <c r="I371" s="86">
        <f t="shared" si="79"/>
      </c>
      <c r="J371" s="87">
        <f t="shared" si="72"/>
      </c>
      <c r="K371" s="86">
        <f t="shared" si="73"/>
      </c>
      <c r="L371" s="87">
        <f>IF(ISNUMBER(A371),MARKAH!F327,"")</f>
      </c>
      <c r="M371" s="86">
        <f t="shared" si="80"/>
      </c>
      <c r="N371" s="87">
        <f t="shared" si="74"/>
      </c>
      <c r="O371" s="86">
        <f t="shared" si="75"/>
      </c>
      <c r="P371" s="86">
        <f t="shared" si="81"/>
      </c>
      <c r="Q371" s="87">
        <f t="shared" si="82"/>
      </c>
      <c r="R371" s="28">
        <f t="shared" si="76"/>
      </c>
      <c r="S371" s="28">
        <f t="shared" si="77"/>
      </c>
      <c r="T371" s="86">
        <f>IF(ISNUMBER(P371),MARKAH!H383,"")</f>
      </c>
      <c r="U371" s="86">
        <f>IF(ISNUMBER(P371),MARKAH!I325,"")</f>
      </c>
      <c r="V371" s="95">
        <f t="shared" si="83"/>
      </c>
    </row>
    <row r="372" spans="1:22" ht="15">
      <c r="A372" s="84">
        <f>IF(ISBLANK(MARKAH!A326),"",MARKAH!A326)</f>
      </c>
      <c r="B372" s="84">
        <f>IF(ISBLANK(MARKAH!B326),"",MARKAH!B326)</f>
      </c>
      <c r="C372" s="85">
        <f>IF(ISBLANK(MARKAH!C326),"",MARKAH!C326)</f>
      </c>
      <c r="D372" s="84">
        <f>IF(ISNUMBER(A372),MARKAH!D326,"")</f>
      </c>
      <c r="E372" s="86">
        <f t="shared" si="78"/>
      </c>
      <c r="F372" s="87">
        <f t="shared" si="70"/>
      </c>
      <c r="G372" s="86">
        <f t="shared" si="71"/>
      </c>
      <c r="H372" s="87">
        <f>IF(ISNUMBER(A372),MARKAH!E326,"")</f>
      </c>
      <c r="I372" s="86">
        <f t="shared" si="79"/>
      </c>
      <c r="J372" s="87">
        <f t="shared" si="72"/>
      </c>
      <c r="K372" s="86">
        <f t="shared" si="73"/>
      </c>
      <c r="L372" s="87">
        <f>IF(ISNUMBER(A372),MARKAH!F328,"")</f>
      </c>
      <c r="M372" s="86">
        <f t="shared" si="80"/>
      </c>
      <c r="N372" s="87">
        <f t="shared" si="74"/>
      </c>
      <c r="O372" s="86">
        <f t="shared" si="75"/>
      </c>
      <c r="P372" s="86">
        <f t="shared" si="81"/>
      </c>
      <c r="Q372" s="87">
        <f t="shared" si="82"/>
      </c>
      <c r="R372" s="28">
        <f t="shared" si="76"/>
      </c>
      <c r="S372" s="28">
        <f t="shared" si="77"/>
      </c>
      <c r="T372" s="86">
        <f>IF(ISNUMBER(P372),MARKAH!H384,"")</f>
      </c>
      <c r="U372" s="86">
        <f>IF(ISNUMBER(P372),MARKAH!I326,"")</f>
      </c>
      <c r="V372" s="95">
        <f t="shared" si="83"/>
      </c>
    </row>
    <row r="373" spans="1:22" ht="15">
      <c r="A373" s="84">
        <f>IF(ISBLANK(MARKAH!A327),"",MARKAH!A327)</f>
      </c>
      <c r="B373" s="84">
        <f>IF(ISBLANK(MARKAH!B327),"",MARKAH!B327)</f>
      </c>
      <c r="C373" s="85">
        <f>IF(ISBLANK(MARKAH!C327),"",MARKAH!C327)</f>
      </c>
      <c r="D373" s="84">
        <f>IF(ISNUMBER(A373),MARKAH!D327,"")</f>
      </c>
      <c r="E373" s="86">
        <f t="shared" si="78"/>
      </c>
      <c r="F373" s="87">
        <f t="shared" si="70"/>
      </c>
      <c r="G373" s="86">
        <f t="shared" si="71"/>
      </c>
      <c r="H373" s="87">
        <f>IF(ISNUMBER(A373),MARKAH!E327,"")</f>
      </c>
      <c r="I373" s="86">
        <f t="shared" si="79"/>
      </c>
      <c r="J373" s="87">
        <f t="shared" si="72"/>
      </c>
      <c r="K373" s="86">
        <f t="shared" si="73"/>
      </c>
      <c r="L373" s="87">
        <f>IF(ISNUMBER(A373),MARKAH!F329,"")</f>
      </c>
      <c r="M373" s="86">
        <f t="shared" si="80"/>
      </c>
      <c r="N373" s="87">
        <f t="shared" si="74"/>
      </c>
      <c r="O373" s="86">
        <f t="shared" si="75"/>
      </c>
      <c r="P373" s="86">
        <f t="shared" si="81"/>
      </c>
      <c r="Q373" s="87">
        <f t="shared" si="82"/>
      </c>
      <c r="R373" s="28">
        <f t="shared" si="76"/>
      </c>
      <c r="S373" s="28">
        <f t="shared" si="77"/>
      </c>
      <c r="T373" s="86">
        <f>IF(ISNUMBER(P373),MARKAH!H385,"")</f>
      </c>
      <c r="U373" s="86">
        <f>IF(ISNUMBER(P373),MARKAH!I327,"")</f>
      </c>
      <c r="V373" s="95">
        <f t="shared" si="83"/>
      </c>
    </row>
    <row r="374" spans="1:22" ht="15">
      <c r="A374" s="84">
        <f>IF(ISBLANK(MARKAH!A328),"",MARKAH!A328)</f>
      </c>
      <c r="B374" s="84">
        <f>IF(ISBLANK(MARKAH!B328),"",MARKAH!B328)</f>
      </c>
      <c r="C374" s="85">
        <f>IF(ISBLANK(MARKAH!C328),"",MARKAH!C328)</f>
      </c>
      <c r="D374" s="84">
        <f>IF(ISNUMBER(A374),MARKAH!D328,"")</f>
      </c>
      <c r="E374" s="86">
        <f t="shared" si="78"/>
      </c>
      <c r="F374" s="87">
        <f t="shared" si="70"/>
      </c>
      <c r="G374" s="86">
        <f t="shared" si="71"/>
      </c>
      <c r="H374" s="87">
        <f>IF(ISNUMBER(A374),MARKAH!E328,"")</f>
      </c>
      <c r="I374" s="86">
        <f t="shared" si="79"/>
      </c>
      <c r="J374" s="87">
        <f t="shared" si="72"/>
      </c>
      <c r="K374" s="86">
        <f t="shared" si="73"/>
      </c>
      <c r="L374" s="87">
        <f>IF(ISNUMBER(A374),MARKAH!F330,"")</f>
      </c>
      <c r="M374" s="86">
        <f t="shared" si="80"/>
      </c>
      <c r="N374" s="87">
        <f t="shared" si="74"/>
      </c>
      <c r="O374" s="86">
        <f t="shared" si="75"/>
      </c>
      <c r="P374" s="86">
        <f t="shared" si="81"/>
      </c>
      <c r="Q374" s="87">
        <f t="shared" si="82"/>
      </c>
      <c r="R374" s="28">
        <f t="shared" si="76"/>
      </c>
      <c r="S374" s="28">
        <f t="shared" si="77"/>
      </c>
      <c r="T374" s="86">
        <f>IF(ISNUMBER(P374),MARKAH!H386,"")</f>
      </c>
      <c r="U374" s="86">
        <f>IF(ISNUMBER(P374),MARKAH!I328,"")</f>
      </c>
      <c r="V374" s="95">
        <f t="shared" si="83"/>
      </c>
    </row>
    <row r="375" spans="1:22" ht="15">
      <c r="A375" s="84">
        <f>IF(ISBLANK(MARKAH!A329),"",MARKAH!A329)</f>
      </c>
      <c r="B375" s="84">
        <f>IF(ISBLANK(MARKAH!B329),"",MARKAH!B329)</f>
      </c>
      <c r="C375" s="85">
        <f>IF(ISBLANK(MARKAH!C329),"",MARKAH!C329)</f>
      </c>
      <c r="D375" s="84">
        <f>IF(ISNUMBER(A375),MARKAH!D329,"")</f>
      </c>
      <c r="E375" s="86">
        <f t="shared" si="78"/>
      </c>
      <c r="F375" s="87">
        <f t="shared" si="70"/>
      </c>
      <c r="G375" s="86">
        <f t="shared" si="71"/>
      </c>
      <c r="H375" s="87">
        <f>IF(ISNUMBER(A375),MARKAH!E329,"")</f>
      </c>
      <c r="I375" s="86">
        <f t="shared" si="79"/>
      </c>
      <c r="J375" s="87">
        <f t="shared" si="72"/>
      </c>
      <c r="K375" s="86">
        <f t="shared" si="73"/>
      </c>
      <c r="L375" s="87">
        <f>IF(ISNUMBER(A375),MARKAH!F331,"")</f>
      </c>
      <c r="M375" s="86">
        <f t="shared" si="80"/>
      </c>
      <c r="N375" s="87">
        <f t="shared" si="74"/>
      </c>
      <c r="O375" s="86">
        <f t="shared" si="75"/>
      </c>
      <c r="P375" s="86">
        <f t="shared" si="81"/>
      </c>
      <c r="Q375" s="87">
        <f t="shared" si="82"/>
      </c>
      <c r="R375" s="28">
        <f t="shared" si="76"/>
      </c>
      <c r="S375" s="28">
        <f t="shared" si="77"/>
      </c>
      <c r="T375" s="86">
        <f>IF(ISNUMBER(P375),MARKAH!H387,"")</f>
      </c>
      <c r="U375" s="86">
        <f>IF(ISNUMBER(P375),MARKAH!I329,"")</f>
      </c>
      <c r="V375" s="95">
        <f t="shared" si="83"/>
      </c>
    </row>
    <row r="376" spans="1:22" ht="15">
      <c r="A376" s="84">
        <f>IF(ISBLANK(MARKAH!A330),"",MARKAH!A330)</f>
      </c>
      <c r="B376" s="84">
        <f>IF(ISBLANK(MARKAH!B330),"",MARKAH!B330)</f>
      </c>
      <c r="C376" s="85">
        <f>IF(ISBLANK(MARKAH!C330),"",MARKAH!C330)</f>
      </c>
      <c r="D376" s="84">
        <f>IF(ISNUMBER(A376),MARKAH!D330,"")</f>
      </c>
      <c r="E376" s="86">
        <f t="shared" si="78"/>
      </c>
      <c r="F376" s="87">
        <f t="shared" si="70"/>
      </c>
      <c r="G376" s="86">
        <f t="shared" si="71"/>
      </c>
      <c r="H376" s="87">
        <f>IF(ISNUMBER(A376),MARKAH!E330,"")</f>
      </c>
      <c r="I376" s="86">
        <f t="shared" si="79"/>
      </c>
      <c r="J376" s="87">
        <f t="shared" si="72"/>
      </c>
      <c r="K376" s="86">
        <f t="shared" si="73"/>
      </c>
      <c r="L376" s="87">
        <f>IF(ISNUMBER(A376),MARKAH!F332,"")</f>
      </c>
      <c r="M376" s="86">
        <f t="shared" si="80"/>
      </c>
      <c r="N376" s="87">
        <f t="shared" si="74"/>
      </c>
      <c r="O376" s="86">
        <f t="shared" si="75"/>
      </c>
      <c r="P376" s="86">
        <f t="shared" si="81"/>
      </c>
      <c r="Q376" s="87">
        <f t="shared" si="82"/>
      </c>
      <c r="R376" s="28">
        <f t="shared" si="76"/>
      </c>
      <c r="S376" s="28">
        <f t="shared" si="77"/>
      </c>
      <c r="T376" s="86">
        <f>IF(ISNUMBER(P376),MARKAH!H388,"")</f>
      </c>
      <c r="U376" s="86">
        <f>IF(ISNUMBER(P376),MARKAH!I330,"")</f>
      </c>
      <c r="V376" s="95">
        <f t="shared" si="83"/>
      </c>
    </row>
    <row r="377" spans="1:22" ht="15">
      <c r="A377" s="84">
        <f>IF(ISBLANK(MARKAH!A331),"",MARKAH!A331)</f>
      </c>
      <c r="B377" s="84">
        <f>IF(ISBLANK(MARKAH!B331),"",MARKAH!B331)</f>
      </c>
      <c r="C377" s="85">
        <f>IF(ISBLANK(MARKAH!C331),"",MARKAH!C331)</f>
      </c>
      <c r="D377" s="84">
        <f>IF(ISNUMBER(A377),MARKAH!D331,"")</f>
      </c>
      <c r="E377" s="86">
        <f t="shared" si="78"/>
      </c>
      <c r="F377" s="87">
        <f t="shared" si="70"/>
      </c>
      <c r="G377" s="86">
        <f t="shared" si="71"/>
      </c>
      <c r="H377" s="87">
        <f>IF(ISNUMBER(A377),MARKAH!E331,"")</f>
      </c>
      <c r="I377" s="86">
        <f t="shared" si="79"/>
      </c>
      <c r="J377" s="87">
        <f t="shared" si="72"/>
      </c>
      <c r="K377" s="86">
        <f t="shared" si="73"/>
      </c>
      <c r="L377" s="87">
        <f>IF(ISNUMBER(A377),MARKAH!F333,"")</f>
      </c>
      <c r="M377" s="86">
        <f t="shared" si="80"/>
      </c>
      <c r="N377" s="87">
        <f t="shared" si="74"/>
      </c>
      <c r="O377" s="86">
        <f t="shared" si="75"/>
      </c>
      <c r="P377" s="86">
        <f t="shared" si="81"/>
      </c>
      <c r="Q377" s="87">
        <f t="shared" si="82"/>
      </c>
      <c r="R377" s="28">
        <f t="shared" si="76"/>
      </c>
      <c r="S377" s="28">
        <f t="shared" si="77"/>
      </c>
      <c r="T377" s="86">
        <f>IF(ISNUMBER(P377),MARKAH!H389,"")</f>
      </c>
      <c r="U377" s="86">
        <f>IF(ISNUMBER(P377),MARKAH!I331,"")</f>
      </c>
      <c r="V377" s="95">
        <f t="shared" si="83"/>
      </c>
    </row>
    <row r="378" spans="1:22" ht="15">
      <c r="A378" s="84">
        <f>IF(ISBLANK(MARKAH!A332),"",MARKAH!A332)</f>
      </c>
      <c r="B378" s="84">
        <f>IF(ISBLANK(MARKAH!B332),"",MARKAH!B332)</f>
      </c>
      <c r="C378" s="85">
        <f>IF(ISBLANK(MARKAH!C332),"",MARKAH!C332)</f>
      </c>
      <c r="D378" s="84">
        <f>IF(ISNUMBER(A378),MARKAH!D332,"")</f>
      </c>
      <c r="E378" s="86">
        <f t="shared" si="78"/>
      </c>
      <c r="F378" s="87">
        <f t="shared" si="70"/>
      </c>
      <c r="G378" s="86">
        <f t="shared" si="71"/>
      </c>
      <c r="H378" s="87">
        <f>IF(ISNUMBER(A378),MARKAH!E332,"")</f>
      </c>
      <c r="I378" s="86">
        <f t="shared" si="79"/>
      </c>
      <c r="J378" s="87">
        <f t="shared" si="72"/>
      </c>
      <c r="K378" s="86">
        <f t="shared" si="73"/>
      </c>
      <c r="L378" s="87">
        <f>IF(ISNUMBER(A378),MARKAH!F334,"")</f>
      </c>
      <c r="M378" s="86">
        <f t="shared" si="80"/>
      </c>
      <c r="N378" s="87">
        <f t="shared" si="74"/>
      </c>
      <c r="O378" s="86">
        <f t="shared" si="75"/>
      </c>
      <c r="P378" s="86">
        <f t="shared" si="81"/>
      </c>
      <c r="Q378" s="87">
        <f t="shared" si="82"/>
      </c>
      <c r="R378" s="28">
        <f t="shared" si="76"/>
      </c>
      <c r="S378" s="28">
        <f t="shared" si="77"/>
      </c>
      <c r="T378" s="86">
        <f>IF(ISNUMBER(P378),MARKAH!H390,"")</f>
      </c>
      <c r="U378" s="86">
        <f>IF(ISNUMBER(P378),MARKAH!I332,"")</f>
      </c>
      <c r="V378" s="95">
        <f t="shared" si="83"/>
      </c>
    </row>
    <row r="379" spans="1:22" ht="15">
      <c r="A379" s="84">
        <f>IF(ISBLANK(MARKAH!A333),"",MARKAH!A333)</f>
      </c>
      <c r="B379" s="84">
        <f>IF(ISBLANK(MARKAH!B333),"",MARKAH!B333)</f>
      </c>
      <c r="C379" s="85">
        <f>IF(ISBLANK(MARKAH!C333),"",MARKAH!C333)</f>
      </c>
      <c r="D379" s="84">
        <f>IF(ISNUMBER(A379),MARKAH!D333,"")</f>
      </c>
      <c r="E379" s="86">
        <f t="shared" si="78"/>
      </c>
      <c r="F379" s="87">
        <f t="shared" si="70"/>
      </c>
      <c r="G379" s="86">
        <f t="shared" si="71"/>
      </c>
      <c r="H379" s="87">
        <f>IF(ISNUMBER(A379),MARKAH!E333,"")</f>
      </c>
      <c r="I379" s="86">
        <f t="shared" si="79"/>
      </c>
      <c r="J379" s="87">
        <f t="shared" si="72"/>
      </c>
      <c r="K379" s="86">
        <f t="shared" si="73"/>
      </c>
      <c r="L379" s="87">
        <f>IF(ISNUMBER(A379),MARKAH!F335,"")</f>
      </c>
      <c r="M379" s="86">
        <f t="shared" si="80"/>
      </c>
      <c r="N379" s="87">
        <f t="shared" si="74"/>
      </c>
      <c r="O379" s="86">
        <f t="shared" si="75"/>
      </c>
      <c r="P379" s="86">
        <f t="shared" si="81"/>
      </c>
      <c r="Q379" s="87">
        <f t="shared" si="82"/>
      </c>
      <c r="R379" s="28">
        <f t="shared" si="76"/>
      </c>
      <c r="S379" s="28">
        <f t="shared" si="77"/>
      </c>
      <c r="T379" s="86">
        <f>IF(ISNUMBER(P379),MARKAH!H391,"")</f>
      </c>
      <c r="U379" s="86">
        <f>IF(ISNUMBER(P379),MARKAH!I333,"")</f>
      </c>
      <c r="V379" s="95">
        <f t="shared" si="83"/>
      </c>
    </row>
    <row r="380" spans="1:22" ht="15">
      <c r="A380" s="84">
        <f>IF(ISBLANK(MARKAH!A334),"",MARKAH!A334)</f>
      </c>
      <c r="B380" s="84">
        <f>IF(ISBLANK(MARKAH!B334),"",MARKAH!B334)</f>
      </c>
      <c r="C380" s="85">
        <f>IF(ISBLANK(MARKAH!C334),"",MARKAH!C334)</f>
      </c>
      <c r="D380" s="84">
        <f>IF(ISNUMBER(A380),MARKAH!D334,"")</f>
      </c>
      <c r="E380" s="86">
        <f t="shared" si="78"/>
      </c>
      <c r="F380" s="87">
        <f t="shared" si="70"/>
      </c>
      <c r="G380" s="86">
        <f t="shared" si="71"/>
      </c>
      <c r="H380" s="87">
        <f>IF(ISNUMBER(A380),MARKAH!E334,"")</f>
      </c>
      <c r="I380" s="86">
        <f t="shared" si="79"/>
      </c>
      <c r="J380" s="87">
        <f t="shared" si="72"/>
      </c>
      <c r="K380" s="86">
        <f t="shared" si="73"/>
      </c>
      <c r="L380" s="87">
        <f>IF(ISNUMBER(A380),MARKAH!F336,"")</f>
      </c>
      <c r="M380" s="86">
        <f t="shared" si="80"/>
      </c>
      <c r="N380" s="87">
        <f t="shared" si="74"/>
      </c>
      <c r="O380" s="86">
        <f t="shared" si="75"/>
      </c>
      <c r="P380" s="86">
        <f t="shared" si="81"/>
      </c>
      <c r="Q380" s="87">
        <f t="shared" si="82"/>
      </c>
      <c r="R380" s="28">
        <f t="shared" si="76"/>
      </c>
      <c r="S380" s="28">
        <f t="shared" si="77"/>
      </c>
      <c r="T380" s="86">
        <f>IF(ISNUMBER(P380),MARKAH!H392,"")</f>
      </c>
      <c r="U380" s="86">
        <f>IF(ISNUMBER(P380),MARKAH!I334,"")</f>
      </c>
      <c r="V380" s="95">
        <f t="shared" si="83"/>
      </c>
    </row>
    <row r="381" spans="1:22" ht="15">
      <c r="A381" s="84">
        <f>IF(ISBLANK(MARKAH!A335),"",MARKAH!A335)</f>
      </c>
      <c r="B381" s="84">
        <f>IF(ISBLANK(MARKAH!B335),"",MARKAH!B335)</f>
      </c>
      <c r="C381" s="85">
        <f>IF(ISBLANK(MARKAH!C335),"",MARKAH!C335)</f>
      </c>
      <c r="D381" s="84">
        <f>IF(ISNUMBER(A381),MARKAH!D335,"")</f>
      </c>
      <c r="E381" s="86">
        <f t="shared" si="78"/>
      </c>
      <c r="F381" s="87">
        <f t="shared" si="70"/>
      </c>
      <c r="G381" s="86">
        <f t="shared" si="71"/>
      </c>
      <c r="H381" s="87">
        <f>IF(ISNUMBER(A381),MARKAH!E335,"")</f>
      </c>
      <c r="I381" s="86">
        <f t="shared" si="79"/>
      </c>
      <c r="J381" s="87">
        <f t="shared" si="72"/>
      </c>
      <c r="K381" s="86">
        <f t="shared" si="73"/>
      </c>
      <c r="L381" s="87">
        <f>IF(ISNUMBER(A381),MARKAH!F337,"")</f>
      </c>
      <c r="M381" s="86">
        <f t="shared" si="80"/>
      </c>
      <c r="N381" s="87">
        <f t="shared" si="74"/>
      </c>
      <c r="O381" s="86">
        <f t="shared" si="75"/>
      </c>
      <c r="P381" s="86">
        <f t="shared" si="81"/>
      </c>
      <c r="Q381" s="87">
        <f t="shared" si="82"/>
      </c>
      <c r="R381" s="28">
        <f t="shared" si="76"/>
      </c>
      <c r="S381" s="28">
        <f t="shared" si="77"/>
      </c>
      <c r="T381" s="86">
        <f>IF(ISNUMBER(P381),MARKAH!H393,"")</f>
      </c>
      <c r="U381" s="86">
        <f>IF(ISNUMBER(P381),MARKAH!I335,"")</f>
      </c>
      <c r="V381" s="95">
        <f t="shared" si="83"/>
      </c>
    </row>
    <row r="382" spans="1:22" ht="15">
      <c r="A382" s="84">
        <f>IF(ISBLANK(MARKAH!A336),"",MARKAH!A336)</f>
      </c>
      <c r="B382" s="84">
        <f>IF(ISBLANK(MARKAH!B336),"",MARKAH!B336)</f>
      </c>
      <c r="C382" s="85">
        <f>IF(ISBLANK(MARKAH!C336),"",MARKAH!C336)</f>
      </c>
      <c r="D382" s="84">
        <f>IF(ISNUMBER(A382),MARKAH!D336,"")</f>
      </c>
      <c r="E382" s="86">
        <f t="shared" si="78"/>
      </c>
      <c r="F382" s="87">
        <f t="shared" si="70"/>
      </c>
      <c r="G382" s="86">
        <f t="shared" si="71"/>
      </c>
      <c r="H382" s="87">
        <f>IF(ISNUMBER(A382),MARKAH!E336,"")</f>
      </c>
      <c r="I382" s="86">
        <f t="shared" si="79"/>
      </c>
      <c r="J382" s="87">
        <f t="shared" si="72"/>
      </c>
      <c r="K382" s="86">
        <f t="shared" si="73"/>
      </c>
      <c r="L382" s="87">
        <f>IF(ISNUMBER(A382),MARKAH!F338,"")</f>
      </c>
      <c r="M382" s="86">
        <f t="shared" si="80"/>
      </c>
      <c r="N382" s="87">
        <f t="shared" si="74"/>
      </c>
      <c r="O382" s="86">
        <f t="shared" si="75"/>
      </c>
      <c r="P382" s="86">
        <f t="shared" si="81"/>
      </c>
      <c r="Q382" s="87">
        <f t="shared" si="82"/>
      </c>
      <c r="R382" s="28">
        <f t="shared" si="76"/>
      </c>
      <c r="S382" s="28">
        <f t="shared" si="77"/>
      </c>
      <c r="T382" s="86">
        <f>IF(ISNUMBER(P382),MARKAH!H394,"")</f>
      </c>
      <c r="U382" s="86">
        <f>IF(ISNUMBER(P382),MARKAH!I336,"")</f>
      </c>
      <c r="V382" s="95">
        <f t="shared" si="83"/>
      </c>
    </row>
    <row r="383" spans="1:22" ht="15">
      <c r="A383" s="84">
        <f>IF(ISBLANK(MARKAH!A337),"",MARKAH!A337)</f>
      </c>
      <c r="B383" s="84">
        <f>IF(ISBLANK(MARKAH!B337),"",MARKAH!B337)</f>
      </c>
      <c r="C383" s="85">
        <f>IF(ISBLANK(MARKAH!C337),"",MARKAH!C337)</f>
      </c>
      <c r="D383" s="84">
        <f>IF(ISNUMBER(A383),MARKAH!D337,"")</f>
      </c>
      <c r="E383" s="86">
        <f t="shared" si="78"/>
      </c>
      <c r="F383" s="87">
        <f t="shared" si="70"/>
      </c>
      <c r="G383" s="86">
        <f t="shared" si="71"/>
      </c>
      <c r="H383" s="87">
        <f>IF(ISNUMBER(A383),MARKAH!E337,"")</f>
      </c>
      <c r="I383" s="86">
        <f t="shared" si="79"/>
      </c>
      <c r="J383" s="87">
        <f t="shared" si="72"/>
      </c>
      <c r="K383" s="86">
        <f t="shared" si="73"/>
      </c>
      <c r="L383" s="87">
        <f>IF(ISNUMBER(A383),MARKAH!F339,"")</f>
      </c>
      <c r="M383" s="86">
        <f t="shared" si="80"/>
      </c>
      <c r="N383" s="87">
        <f t="shared" si="74"/>
      </c>
      <c r="O383" s="86">
        <f t="shared" si="75"/>
      </c>
      <c r="P383" s="86">
        <f t="shared" si="81"/>
      </c>
      <c r="Q383" s="87">
        <f t="shared" si="82"/>
      </c>
      <c r="R383" s="28">
        <f t="shared" si="76"/>
      </c>
      <c r="S383" s="28">
        <f t="shared" si="77"/>
      </c>
      <c r="T383" s="86">
        <f>IF(ISNUMBER(P383),MARKAH!H395,"")</f>
      </c>
      <c r="U383" s="86">
        <f>IF(ISNUMBER(P383),MARKAH!I337,"")</f>
      </c>
      <c r="V383" s="95">
        <f t="shared" si="83"/>
      </c>
    </row>
    <row r="384" spans="1:22" ht="15">
      <c r="A384" s="84">
        <f>IF(ISBLANK(MARKAH!A338),"",MARKAH!A338)</f>
      </c>
      <c r="B384" s="84">
        <f>IF(ISBLANK(MARKAH!B338),"",MARKAH!B338)</f>
      </c>
      <c r="C384" s="85">
        <f>IF(ISBLANK(MARKAH!C338),"",MARKAH!C338)</f>
      </c>
      <c r="D384" s="84">
        <f>IF(ISNUMBER(A384),MARKAH!D338,"")</f>
      </c>
      <c r="E384" s="86">
        <f t="shared" si="78"/>
      </c>
      <c r="F384" s="87">
        <f t="shared" si="70"/>
      </c>
      <c r="G384" s="86">
        <f t="shared" si="71"/>
      </c>
      <c r="H384" s="87">
        <f>IF(ISNUMBER(A384),MARKAH!E338,"")</f>
      </c>
      <c r="I384" s="86">
        <f t="shared" si="79"/>
      </c>
      <c r="J384" s="87">
        <f t="shared" si="72"/>
      </c>
      <c r="K384" s="86">
        <f t="shared" si="73"/>
      </c>
      <c r="L384" s="87">
        <f>IF(ISNUMBER(A384),MARKAH!F340,"")</f>
      </c>
      <c r="M384" s="86">
        <f t="shared" si="80"/>
      </c>
      <c r="N384" s="87">
        <f t="shared" si="74"/>
      </c>
      <c r="O384" s="86">
        <f t="shared" si="75"/>
      </c>
      <c r="P384" s="86">
        <f t="shared" si="81"/>
      </c>
      <c r="Q384" s="87">
        <f t="shared" si="82"/>
      </c>
      <c r="R384" s="28">
        <f t="shared" si="76"/>
      </c>
      <c r="S384" s="28">
        <f t="shared" si="77"/>
      </c>
      <c r="T384" s="86">
        <f>IF(ISNUMBER(P384),MARKAH!H396,"")</f>
      </c>
      <c r="U384" s="86">
        <f>IF(ISNUMBER(P384),MARKAH!I338,"")</f>
      </c>
      <c r="V384" s="95">
        <f t="shared" si="83"/>
      </c>
    </row>
    <row r="385" spans="1:22" ht="15">
      <c r="A385" s="84">
        <f>IF(ISBLANK(MARKAH!A339),"",MARKAH!A339)</f>
      </c>
      <c r="B385" s="84">
        <f>IF(ISBLANK(MARKAH!B339),"",MARKAH!B339)</f>
      </c>
      <c r="C385" s="85">
        <f>IF(ISBLANK(MARKAH!C339),"",MARKAH!C339)</f>
      </c>
      <c r="D385" s="84">
        <f>IF(ISNUMBER(A385),MARKAH!D339,"")</f>
      </c>
      <c r="E385" s="86">
        <f t="shared" si="78"/>
      </c>
      <c r="F385" s="87">
        <f t="shared" si="70"/>
      </c>
      <c r="G385" s="86">
        <f t="shared" si="71"/>
      </c>
      <c r="H385" s="87">
        <f>IF(ISNUMBER(A385),MARKAH!E339,"")</f>
      </c>
      <c r="I385" s="86">
        <f t="shared" si="79"/>
      </c>
      <c r="J385" s="87">
        <f t="shared" si="72"/>
      </c>
      <c r="K385" s="86">
        <f t="shared" si="73"/>
      </c>
      <c r="L385" s="87">
        <f>IF(ISNUMBER(A385),MARKAH!F341,"")</f>
      </c>
      <c r="M385" s="86">
        <f t="shared" si="80"/>
      </c>
      <c r="N385" s="87">
        <f t="shared" si="74"/>
      </c>
      <c r="O385" s="86">
        <f t="shared" si="75"/>
      </c>
      <c r="P385" s="86">
        <f t="shared" si="81"/>
      </c>
      <c r="Q385" s="87">
        <f t="shared" si="82"/>
      </c>
      <c r="R385" s="28">
        <f t="shared" si="76"/>
      </c>
      <c r="S385" s="28">
        <f t="shared" si="77"/>
      </c>
      <c r="T385" s="86">
        <f>IF(ISNUMBER(P385),MARKAH!H397,"")</f>
      </c>
      <c r="U385" s="86">
        <f>IF(ISNUMBER(P385),MARKAH!I339,"")</f>
      </c>
      <c r="V385" s="95">
        <f t="shared" si="83"/>
      </c>
    </row>
    <row r="386" spans="1:22" ht="15">
      <c r="A386" s="84">
        <f>IF(ISBLANK(MARKAH!A340),"",MARKAH!A340)</f>
      </c>
      <c r="B386" s="84">
        <f>IF(ISBLANK(MARKAH!B340),"",MARKAH!B340)</f>
      </c>
      <c r="C386" s="85">
        <f>IF(ISBLANK(MARKAH!C340),"",MARKAH!C340)</f>
      </c>
      <c r="D386" s="84">
        <f>IF(ISNUMBER(A386),MARKAH!D340,"")</f>
      </c>
      <c r="E386" s="86">
        <f t="shared" si="78"/>
      </c>
      <c r="F386" s="87">
        <f t="shared" si="70"/>
      </c>
      <c r="G386" s="86">
        <f t="shared" si="71"/>
      </c>
      <c r="H386" s="87">
        <f>IF(ISNUMBER(A386),MARKAH!E340,"")</f>
      </c>
      <c r="I386" s="86">
        <f t="shared" si="79"/>
      </c>
      <c r="J386" s="87">
        <f t="shared" si="72"/>
      </c>
      <c r="K386" s="86">
        <f t="shared" si="73"/>
      </c>
      <c r="L386" s="87">
        <f>IF(ISNUMBER(A386),MARKAH!F342,"")</f>
      </c>
      <c r="M386" s="86">
        <f t="shared" si="80"/>
      </c>
      <c r="N386" s="87">
        <f t="shared" si="74"/>
      </c>
      <c r="O386" s="86">
        <f t="shared" si="75"/>
      </c>
      <c r="P386" s="86">
        <f t="shared" si="81"/>
      </c>
      <c r="Q386" s="87">
        <f t="shared" si="82"/>
      </c>
      <c r="R386" s="28">
        <f t="shared" si="76"/>
      </c>
      <c r="S386" s="28">
        <f t="shared" si="77"/>
      </c>
      <c r="T386" s="86">
        <f>IF(ISNUMBER(P386),MARKAH!H398,"")</f>
      </c>
      <c r="U386" s="86">
        <f>IF(ISNUMBER(P386),MARKAH!I340,"")</f>
      </c>
      <c r="V386" s="95">
        <f t="shared" si="83"/>
      </c>
    </row>
    <row r="387" spans="1:22" ht="15">
      <c r="A387" s="84">
        <f>IF(ISBLANK(MARKAH!A341),"",MARKAH!A341)</f>
      </c>
      <c r="B387" s="84">
        <f>IF(ISBLANK(MARKAH!B341),"",MARKAH!B341)</f>
      </c>
      <c r="C387" s="85">
        <f>IF(ISBLANK(MARKAH!C341),"",MARKAH!C341)</f>
      </c>
      <c r="D387" s="84">
        <f>IF(ISNUMBER(A387),MARKAH!D341,"")</f>
      </c>
      <c r="E387" s="86">
        <f t="shared" si="78"/>
      </c>
      <c r="F387" s="87">
        <f t="shared" si="70"/>
      </c>
      <c r="G387" s="86">
        <f t="shared" si="71"/>
      </c>
      <c r="H387" s="87">
        <f>IF(ISNUMBER(A387),MARKAH!E341,"")</f>
      </c>
      <c r="I387" s="86">
        <f t="shared" si="79"/>
      </c>
      <c r="J387" s="87">
        <f t="shared" si="72"/>
      </c>
      <c r="K387" s="86">
        <f t="shared" si="73"/>
      </c>
      <c r="L387" s="87">
        <f>IF(ISNUMBER(A387),MARKAH!F343,"")</f>
      </c>
      <c r="M387" s="86">
        <f t="shared" si="80"/>
      </c>
      <c r="N387" s="87">
        <f t="shared" si="74"/>
      </c>
      <c r="O387" s="86">
        <f t="shared" si="75"/>
      </c>
      <c r="P387" s="86">
        <f t="shared" si="81"/>
      </c>
      <c r="Q387" s="87">
        <f t="shared" si="82"/>
      </c>
      <c r="R387" s="28">
        <f t="shared" si="76"/>
      </c>
      <c r="S387" s="28">
        <f t="shared" si="77"/>
      </c>
      <c r="T387" s="86">
        <f>IF(ISNUMBER(P387),MARKAH!H399,"")</f>
      </c>
      <c r="U387" s="86">
        <f>IF(ISNUMBER(P387),MARKAH!I341,"")</f>
      </c>
      <c r="V387" s="95">
        <f t="shared" si="83"/>
      </c>
    </row>
    <row r="388" spans="1:22" ht="15">
      <c r="A388" s="84">
        <f>IF(ISBLANK(MARKAH!A342),"",MARKAH!A342)</f>
      </c>
      <c r="B388" s="84">
        <f>IF(ISBLANK(MARKAH!B342),"",MARKAH!B342)</f>
      </c>
      <c r="C388" s="85">
        <f>IF(ISBLANK(MARKAH!C342),"",MARKAH!C342)</f>
      </c>
      <c r="D388" s="84">
        <f>IF(ISNUMBER(A388),MARKAH!D342,"")</f>
      </c>
      <c r="E388" s="86">
        <f t="shared" si="78"/>
      </c>
      <c r="F388" s="87">
        <f t="shared" si="70"/>
      </c>
      <c r="G388" s="86">
        <f t="shared" si="71"/>
      </c>
      <c r="H388" s="87">
        <f>IF(ISNUMBER(A388),MARKAH!E342,"")</f>
      </c>
      <c r="I388" s="86">
        <f t="shared" si="79"/>
      </c>
      <c r="J388" s="87">
        <f t="shared" si="72"/>
      </c>
      <c r="K388" s="86">
        <f t="shared" si="73"/>
      </c>
      <c r="L388" s="87">
        <f>IF(ISNUMBER(A388),MARKAH!F344,"")</f>
      </c>
      <c r="M388" s="86">
        <f t="shared" si="80"/>
      </c>
      <c r="N388" s="87">
        <f t="shared" si="74"/>
      </c>
      <c r="O388" s="86">
        <f t="shared" si="75"/>
      </c>
      <c r="P388" s="86">
        <f t="shared" si="81"/>
      </c>
      <c r="Q388" s="87">
        <f t="shared" si="82"/>
      </c>
      <c r="R388" s="28">
        <f t="shared" si="76"/>
      </c>
      <c r="S388" s="28">
        <f t="shared" si="77"/>
      </c>
      <c r="T388" s="86">
        <f>IF(ISNUMBER(P388),MARKAH!H400,"")</f>
      </c>
      <c r="U388" s="86">
        <f>IF(ISNUMBER(P388),MARKAH!I342,"")</f>
      </c>
      <c r="V388" s="95">
        <f t="shared" si="83"/>
      </c>
    </row>
    <row r="389" spans="1:22" ht="15">
      <c r="A389" s="84">
        <f>IF(ISBLANK(MARKAH!A343),"",MARKAH!A343)</f>
      </c>
      <c r="B389" s="84">
        <f>IF(ISBLANK(MARKAH!B343),"",MARKAH!B343)</f>
      </c>
      <c r="C389" s="85">
        <f>IF(ISBLANK(MARKAH!C343),"",MARKAH!C343)</f>
      </c>
      <c r="D389" s="84">
        <f>IF(ISNUMBER(A389),MARKAH!D343,"")</f>
      </c>
      <c r="E389" s="86">
        <f t="shared" si="78"/>
      </c>
      <c r="F389" s="87">
        <f t="shared" si="70"/>
      </c>
      <c r="G389" s="86">
        <f t="shared" si="71"/>
      </c>
      <c r="H389" s="87">
        <f>IF(ISNUMBER(A389),MARKAH!E343,"")</f>
      </c>
      <c r="I389" s="86">
        <f t="shared" si="79"/>
      </c>
      <c r="J389" s="87">
        <f t="shared" si="72"/>
      </c>
      <c r="K389" s="86">
        <f t="shared" si="73"/>
      </c>
      <c r="L389" s="87">
        <f>IF(ISNUMBER(A389),MARKAH!F345,"")</f>
      </c>
      <c r="M389" s="86">
        <f t="shared" si="80"/>
      </c>
      <c r="N389" s="87">
        <f t="shared" si="74"/>
      </c>
      <c r="O389" s="86">
        <f t="shared" si="75"/>
      </c>
      <c r="P389" s="86">
        <f t="shared" si="81"/>
      </c>
      <c r="Q389" s="87">
        <f t="shared" si="82"/>
      </c>
      <c r="R389" s="28">
        <f t="shared" si="76"/>
      </c>
      <c r="S389" s="28">
        <f t="shared" si="77"/>
      </c>
      <c r="T389" s="86">
        <f>IF(ISNUMBER(P389),MARKAH!H401,"")</f>
      </c>
      <c r="U389" s="86">
        <f>IF(ISNUMBER(P389),MARKAH!I343,"")</f>
      </c>
      <c r="V389" s="95">
        <f t="shared" si="83"/>
      </c>
    </row>
    <row r="390" spans="1:22" ht="15">
      <c r="A390" s="84">
        <f>IF(ISBLANK(MARKAH!A344),"",MARKAH!A344)</f>
      </c>
      <c r="B390" s="84">
        <f>IF(ISBLANK(MARKAH!B344),"",MARKAH!B344)</f>
      </c>
      <c r="C390" s="85">
        <f>IF(ISBLANK(MARKAH!C344),"",MARKAH!C344)</f>
      </c>
      <c r="D390" s="84">
        <f>IF(ISNUMBER(A390),MARKAH!D344,"")</f>
      </c>
      <c r="E390" s="86">
        <f t="shared" si="78"/>
      </c>
      <c r="F390" s="87">
        <f t="shared" si="70"/>
      </c>
      <c r="G390" s="86">
        <f t="shared" si="71"/>
      </c>
      <c r="H390" s="87">
        <f>IF(ISNUMBER(A390),MARKAH!E344,"")</f>
      </c>
      <c r="I390" s="86">
        <f t="shared" si="79"/>
      </c>
      <c r="J390" s="87">
        <f t="shared" si="72"/>
      </c>
      <c r="K390" s="86">
        <f t="shared" si="73"/>
      </c>
      <c r="L390" s="87">
        <f>IF(ISNUMBER(A390),MARKAH!F346,"")</f>
      </c>
      <c r="M390" s="86">
        <f t="shared" si="80"/>
      </c>
      <c r="N390" s="87">
        <f t="shared" si="74"/>
      </c>
      <c r="O390" s="86">
        <f t="shared" si="75"/>
      </c>
      <c r="P390" s="86">
        <f t="shared" si="81"/>
      </c>
      <c r="Q390" s="87">
        <f t="shared" si="82"/>
      </c>
      <c r="R390" s="28">
        <f t="shared" si="76"/>
      </c>
      <c r="S390" s="28">
        <f t="shared" si="77"/>
      </c>
      <c r="T390" s="86">
        <f>IF(ISNUMBER(P390),MARKAH!H402,"")</f>
      </c>
      <c r="U390" s="86">
        <f>IF(ISNUMBER(P390),MARKAH!I344,"")</f>
      </c>
      <c r="V390" s="95">
        <f t="shared" si="83"/>
      </c>
    </row>
    <row r="391" spans="1:22" ht="15">
      <c r="A391" s="84">
        <f>IF(ISBLANK(MARKAH!A345),"",MARKAH!A345)</f>
      </c>
      <c r="B391" s="84">
        <f>IF(ISBLANK(MARKAH!B345),"",MARKAH!B345)</f>
      </c>
      <c r="C391" s="85">
        <f>IF(ISBLANK(MARKAH!C345),"",MARKAH!C345)</f>
      </c>
      <c r="D391" s="84">
        <f>IF(ISNUMBER(A391),MARKAH!D345,"")</f>
      </c>
      <c r="E391" s="86">
        <f t="shared" si="78"/>
      </c>
      <c r="F391" s="87">
        <f t="shared" si="70"/>
      </c>
      <c r="G391" s="86">
        <f t="shared" si="71"/>
      </c>
      <c r="H391" s="87">
        <f>IF(ISNUMBER(A391),MARKAH!E345,"")</f>
      </c>
      <c r="I391" s="86">
        <f t="shared" si="79"/>
      </c>
      <c r="J391" s="87">
        <f t="shared" si="72"/>
      </c>
      <c r="K391" s="86">
        <f t="shared" si="73"/>
      </c>
      <c r="L391" s="87">
        <f>IF(ISNUMBER(A391),MARKAH!F347,"")</f>
      </c>
      <c r="M391" s="86">
        <f t="shared" si="80"/>
      </c>
      <c r="N391" s="87">
        <f t="shared" si="74"/>
      </c>
      <c r="O391" s="86">
        <f t="shared" si="75"/>
      </c>
      <c r="P391" s="86">
        <f t="shared" si="81"/>
      </c>
      <c r="Q391" s="87">
        <f t="shared" si="82"/>
      </c>
      <c r="R391" s="28">
        <f t="shared" si="76"/>
      </c>
      <c r="S391" s="28">
        <f t="shared" si="77"/>
      </c>
      <c r="T391" s="86">
        <f>IF(ISNUMBER(P391),MARKAH!H403,"")</f>
      </c>
      <c r="U391" s="86">
        <f>IF(ISNUMBER(P391),MARKAH!I345,"")</f>
      </c>
      <c r="V391" s="95">
        <f t="shared" si="83"/>
      </c>
    </row>
    <row r="392" spans="1:22" ht="15">
      <c r="A392" s="84">
        <f>IF(ISBLANK(MARKAH!A346),"",MARKAH!A346)</f>
      </c>
      <c r="B392" s="84">
        <f>IF(ISBLANK(MARKAH!B346),"",MARKAH!B346)</f>
      </c>
      <c r="C392" s="85">
        <f>IF(ISBLANK(MARKAH!C346),"",MARKAH!C346)</f>
      </c>
      <c r="D392" s="84">
        <f>IF(ISNUMBER(A392),MARKAH!D346,"")</f>
      </c>
      <c r="E392" s="86">
        <f t="shared" si="78"/>
      </c>
      <c r="F392" s="87">
        <f t="shared" si="70"/>
      </c>
      <c r="G392" s="86">
        <f t="shared" si="71"/>
      </c>
      <c r="H392" s="87">
        <f>IF(ISNUMBER(A392),MARKAH!E346,"")</f>
      </c>
      <c r="I392" s="86">
        <f t="shared" si="79"/>
      </c>
      <c r="J392" s="87">
        <f t="shared" si="72"/>
      </c>
      <c r="K392" s="86">
        <f t="shared" si="73"/>
      </c>
      <c r="L392" s="87">
        <f>IF(ISNUMBER(A392),MARKAH!F348,"")</f>
      </c>
      <c r="M392" s="86">
        <f t="shared" si="80"/>
      </c>
      <c r="N392" s="87">
        <f t="shared" si="74"/>
      </c>
      <c r="O392" s="86">
        <f t="shared" si="75"/>
      </c>
      <c r="P392" s="86">
        <f t="shared" si="81"/>
      </c>
      <c r="Q392" s="87">
        <f t="shared" si="82"/>
      </c>
      <c r="R392" s="28">
        <f t="shared" si="76"/>
      </c>
      <c r="S392" s="28">
        <f t="shared" si="77"/>
      </c>
      <c r="T392" s="86">
        <f>IF(ISNUMBER(P392),MARKAH!H404,"")</f>
      </c>
      <c r="U392" s="86">
        <f>IF(ISNUMBER(P392),MARKAH!I346,"")</f>
      </c>
      <c r="V392" s="95">
        <f t="shared" si="83"/>
      </c>
    </row>
    <row r="393" spans="1:22" ht="15">
      <c r="A393" s="84">
        <f>IF(ISBLANK(MARKAH!A347),"",MARKAH!A347)</f>
      </c>
      <c r="B393" s="84">
        <f>IF(ISBLANK(MARKAH!B347),"",MARKAH!B347)</f>
      </c>
      <c r="C393" s="85">
        <f>IF(ISBLANK(MARKAH!C347),"",MARKAH!C347)</f>
      </c>
      <c r="D393" s="84">
        <f>IF(ISNUMBER(A393),MARKAH!D347,"")</f>
      </c>
      <c r="E393" s="86">
        <f t="shared" si="78"/>
      </c>
      <c r="F393" s="87">
        <f t="shared" si="70"/>
      </c>
      <c r="G393" s="86">
        <f t="shared" si="71"/>
      </c>
      <c r="H393" s="87">
        <f>IF(ISNUMBER(A393),MARKAH!E347,"")</f>
      </c>
      <c r="I393" s="86">
        <f t="shared" si="79"/>
      </c>
      <c r="J393" s="87">
        <f t="shared" si="72"/>
      </c>
      <c r="K393" s="86">
        <f t="shared" si="73"/>
      </c>
      <c r="L393" s="87">
        <f>IF(ISNUMBER(A393),MARKAH!F349,"")</f>
      </c>
      <c r="M393" s="86">
        <f t="shared" si="80"/>
      </c>
      <c r="N393" s="87">
        <f t="shared" si="74"/>
      </c>
      <c r="O393" s="86">
        <f t="shared" si="75"/>
      </c>
      <c r="P393" s="86">
        <f t="shared" si="81"/>
      </c>
      <c r="Q393" s="87">
        <f t="shared" si="82"/>
      </c>
      <c r="R393" s="28">
        <f t="shared" si="76"/>
      </c>
      <c r="S393" s="28">
        <f t="shared" si="77"/>
      </c>
      <c r="T393" s="86">
        <f>IF(ISNUMBER(P393),MARKAH!H405,"")</f>
      </c>
      <c r="U393" s="86">
        <f>IF(ISNUMBER(P393),MARKAH!I347,"")</f>
      </c>
      <c r="V393" s="95">
        <f t="shared" si="83"/>
      </c>
    </row>
    <row r="394" spans="1:22" ht="15">
      <c r="A394" s="84">
        <f>IF(ISBLANK(MARKAH!A348),"",MARKAH!A348)</f>
      </c>
      <c r="B394" s="84">
        <f>IF(ISBLANK(MARKAH!B348),"",MARKAH!B348)</f>
      </c>
      <c r="C394" s="85">
        <f>IF(ISBLANK(MARKAH!C348),"",MARKAH!C348)</f>
      </c>
      <c r="D394" s="84">
        <f>IF(ISNUMBER(A394),MARKAH!D348,"")</f>
      </c>
      <c r="E394" s="86">
        <f t="shared" si="78"/>
      </c>
      <c r="F394" s="87">
        <f t="shared" si="70"/>
      </c>
      <c r="G394" s="86">
        <f t="shared" si="71"/>
      </c>
      <c r="H394" s="87">
        <f>IF(ISNUMBER(A394),MARKAH!E348,"")</f>
      </c>
      <c r="I394" s="86">
        <f t="shared" si="79"/>
      </c>
      <c r="J394" s="87">
        <f t="shared" si="72"/>
      </c>
      <c r="K394" s="86">
        <f t="shared" si="73"/>
      </c>
      <c r="L394" s="87">
        <f>IF(ISNUMBER(A394),MARKAH!F350,"")</f>
      </c>
      <c r="M394" s="86">
        <f t="shared" si="80"/>
      </c>
      <c r="N394" s="87">
        <f t="shared" si="74"/>
      </c>
      <c r="O394" s="86">
        <f t="shared" si="75"/>
      </c>
      <c r="P394" s="86">
        <f t="shared" si="81"/>
      </c>
      <c r="Q394" s="87">
        <f t="shared" si="82"/>
      </c>
      <c r="R394" s="28">
        <f t="shared" si="76"/>
      </c>
      <c r="S394" s="28">
        <f t="shared" si="77"/>
      </c>
      <c r="T394" s="86">
        <f>IF(ISNUMBER(P394),MARKAH!H406,"")</f>
      </c>
      <c r="U394" s="86">
        <f>IF(ISNUMBER(P394),MARKAH!I348,"")</f>
      </c>
      <c r="V394" s="95">
        <f t="shared" si="83"/>
      </c>
    </row>
    <row r="395" spans="1:22" ht="15">
      <c r="A395" s="84">
        <f>IF(ISBLANK(MARKAH!A349),"",MARKAH!A349)</f>
      </c>
      <c r="B395" s="84">
        <f>IF(ISBLANK(MARKAH!B349),"",MARKAH!B349)</f>
      </c>
      <c r="C395" s="85">
        <f>IF(ISBLANK(MARKAH!C349),"",MARKAH!C349)</f>
      </c>
      <c r="D395" s="84">
        <f>IF(ISNUMBER(A395),MARKAH!D349,"")</f>
      </c>
      <c r="E395" s="86">
        <f t="shared" si="78"/>
      </c>
      <c r="F395" s="87">
        <f t="shared" si="70"/>
      </c>
      <c r="G395" s="86">
        <f t="shared" si="71"/>
      </c>
      <c r="H395" s="87">
        <f>IF(ISNUMBER(A395),MARKAH!E349,"")</f>
      </c>
      <c r="I395" s="86">
        <f t="shared" si="79"/>
      </c>
      <c r="J395" s="87">
        <f t="shared" si="72"/>
      </c>
      <c r="K395" s="86">
        <f t="shared" si="73"/>
      </c>
      <c r="L395" s="87">
        <f>IF(ISNUMBER(A395),MARKAH!F351,"")</f>
      </c>
      <c r="M395" s="86">
        <f t="shared" si="80"/>
      </c>
      <c r="N395" s="87">
        <f t="shared" si="74"/>
      </c>
      <c r="O395" s="86">
        <f t="shared" si="75"/>
      </c>
      <c r="P395" s="86">
        <f t="shared" si="81"/>
      </c>
      <c r="Q395" s="87">
        <f t="shared" si="82"/>
      </c>
      <c r="R395" s="28">
        <f t="shared" si="76"/>
      </c>
      <c r="S395" s="28">
        <f t="shared" si="77"/>
      </c>
      <c r="T395" s="86">
        <f>IF(ISNUMBER(P395),MARKAH!H407,"")</f>
      </c>
      <c r="U395" s="86">
        <f>IF(ISNUMBER(P395),MARKAH!I349,"")</f>
      </c>
      <c r="V395" s="95">
        <f t="shared" si="83"/>
      </c>
    </row>
    <row r="396" spans="1:22" ht="15">
      <c r="A396" s="84">
        <f>IF(ISBLANK(MARKAH!A350),"",MARKAH!A350)</f>
      </c>
      <c r="B396" s="84">
        <f>IF(ISBLANK(MARKAH!B350),"",MARKAH!B350)</f>
      </c>
      <c r="C396" s="85">
        <f>IF(ISBLANK(MARKAH!C350),"",MARKAH!C350)</f>
      </c>
      <c r="D396" s="84">
        <f>IF(ISNUMBER(A396),MARKAH!D350,"")</f>
      </c>
      <c r="E396" s="86">
        <f t="shared" si="78"/>
      </c>
      <c r="F396" s="87">
        <f t="shared" si="70"/>
      </c>
      <c r="G396" s="86">
        <f t="shared" si="71"/>
      </c>
      <c r="H396" s="87">
        <f>IF(ISNUMBER(A396),MARKAH!E350,"")</f>
      </c>
      <c r="I396" s="86">
        <f t="shared" si="79"/>
      </c>
      <c r="J396" s="87">
        <f t="shared" si="72"/>
      </c>
      <c r="K396" s="86">
        <f t="shared" si="73"/>
      </c>
      <c r="L396" s="87">
        <f>IF(ISNUMBER(A396),MARKAH!F352,"")</f>
      </c>
      <c r="M396" s="86">
        <f t="shared" si="80"/>
      </c>
      <c r="N396" s="87">
        <f t="shared" si="74"/>
      </c>
      <c r="O396" s="86">
        <f t="shared" si="75"/>
      </c>
      <c r="P396" s="86">
        <f t="shared" si="81"/>
      </c>
      <c r="Q396" s="87">
        <f t="shared" si="82"/>
      </c>
      <c r="R396" s="28">
        <f t="shared" si="76"/>
      </c>
      <c r="S396" s="28">
        <f t="shared" si="77"/>
      </c>
      <c r="T396" s="86">
        <f>IF(ISNUMBER(P396),MARKAH!H408,"")</f>
      </c>
      <c r="U396" s="86">
        <f>IF(ISNUMBER(P396),MARKAH!I350,"")</f>
      </c>
      <c r="V396" s="95">
        <f t="shared" si="83"/>
      </c>
    </row>
    <row r="397" spans="1:22" ht="15">
      <c r="A397" s="84">
        <f>IF(ISBLANK(MARKAH!A351),"",MARKAH!A351)</f>
      </c>
      <c r="B397" s="84">
        <f>IF(ISBLANK(MARKAH!B351),"",MARKAH!B351)</f>
      </c>
      <c r="C397" s="85">
        <f>IF(ISBLANK(MARKAH!C351),"",MARKAH!C351)</f>
      </c>
      <c r="D397" s="84">
        <f>IF(ISNUMBER(A397),MARKAH!D351,"")</f>
      </c>
      <c r="E397" s="86">
        <f t="shared" si="78"/>
      </c>
      <c r="F397" s="87">
        <f t="shared" si="70"/>
      </c>
      <c r="G397" s="86">
        <f t="shared" si="71"/>
      </c>
      <c r="H397" s="87">
        <f>IF(ISNUMBER(A397),MARKAH!E351,"")</f>
      </c>
      <c r="I397" s="86">
        <f t="shared" si="79"/>
      </c>
      <c r="J397" s="87">
        <f t="shared" si="72"/>
      </c>
      <c r="K397" s="86">
        <f t="shared" si="73"/>
      </c>
      <c r="L397" s="87">
        <f>IF(ISNUMBER(A397),MARKAH!F353,"")</f>
      </c>
      <c r="M397" s="86">
        <f t="shared" si="80"/>
      </c>
      <c r="N397" s="87">
        <f t="shared" si="74"/>
      </c>
      <c r="O397" s="86">
        <f t="shared" si="75"/>
      </c>
      <c r="P397" s="86">
        <f t="shared" si="81"/>
      </c>
      <c r="Q397" s="87">
        <f t="shared" si="82"/>
      </c>
      <c r="R397" s="28">
        <f t="shared" si="76"/>
      </c>
      <c r="S397" s="28">
        <f t="shared" si="77"/>
      </c>
      <c r="T397" s="86">
        <f>IF(ISNUMBER(P397),MARKAH!H409,"")</f>
      </c>
      <c r="U397" s="86">
        <f>IF(ISNUMBER(P397),MARKAH!I351,"")</f>
      </c>
      <c r="V397" s="95">
        <f t="shared" si="83"/>
      </c>
    </row>
    <row r="398" spans="1:22" ht="15">
      <c r="A398" s="84">
        <f>IF(ISBLANK(MARKAH!A352),"",MARKAH!A352)</f>
      </c>
      <c r="B398" s="84">
        <f>IF(ISBLANK(MARKAH!B352),"",MARKAH!B352)</f>
      </c>
      <c r="C398" s="85">
        <f>IF(ISBLANK(MARKAH!C352),"",MARKAH!C352)</f>
      </c>
      <c r="D398" s="84">
        <f>IF(ISNUMBER(A398),MARKAH!D352,"")</f>
      </c>
      <c r="E398" s="86">
        <f t="shared" si="78"/>
      </c>
      <c r="F398" s="87">
        <f t="shared" si="70"/>
      </c>
      <c r="G398" s="86">
        <f t="shared" si="71"/>
      </c>
      <c r="H398" s="87">
        <f>IF(ISNUMBER(A398),MARKAH!E352,"")</f>
      </c>
      <c r="I398" s="86">
        <f t="shared" si="79"/>
      </c>
      <c r="J398" s="87">
        <f t="shared" si="72"/>
      </c>
      <c r="K398" s="86">
        <f t="shared" si="73"/>
      </c>
      <c r="L398" s="87">
        <f>IF(ISNUMBER(A398),MARKAH!F354,"")</f>
      </c>
      <c r="M398" s="86">
        <f t="shared" si="80"/>
      </c>
      <c r="N398" s="87">
        <f t="shared" si="74"/>
      </c>
      <c r="O398" s="86">
        <f t="shared" si="75"/>
      </c>
      <c r="P398" s="86">
        <f t="shared" si="81"/>
      </c>
      <c r="Q398" s="87">
        <f t="shared" si="82"/>
      </c>
      <c r="R398" s="28">
        <f t="shared" si="76"/>
      </c>
      <c r="S398" s="28">
        <f t="shared" si="77"/>
      </c>
      <c r="T398" s="86">
        <f>IF(ISNUMBER(P398),MARKAH!H410,"")</f>
      </c>
      <c r="U398" s="86">
        <f>IF(ISNUMBER(P398),MARKAH!I352,"")</f>
      </c>
      <c r="V398" s="95">
        <f t="shared" si="83"/>
      </c>
    </row>
    <row r="399" spans="1:22" ht="15">
      <c r="A399" s="84">
        <f>IF(ISBLANK(MARKAH!A353),"",MARKAH!A353)</f>
      </c>
      <c r="B399" s="84">
        <f>IF(ISBLANK(MARKAH!B353),"",MARKAH!B353)</f>
      </c>
      <c r="C399" s="85">
        <f>IF(ISBLANK(MARKAH!C353),"",MARKAH!C353)</f>
      </c>
      <c r="D399" s="84">
        <f>IF(ISNUMBER(A399),MARKAH!D353,"")</f>
      </c>
      <c r="E399" s="86">
        <f t="shared" si="78"/>
      </c>
      <c r="F399" s="87">
        <f t="shared" si="70"/>
      </c>
      <c r="G399" s="86">
        <f t="shared" si="71"/>
      </c>
      <c r="H399" s="87">
        <f>IF(ISNUMBER(A399),MARKAH!E353,"")</f>
      </c>
      <c r="I399" s="86">
        <f t="shared" si="79"/>
      </c>
      <c r="J399" s="87">
        <f t="shared" si="72"/>
      </c>
      <c r="K399" s="86">
        <f t="shared" si="73"/>
      </c>
      <c r="L399" s="87">
        <f>IF(ISNUMBER(A399),MARKAH!F355,"")</f>
      </c>
      <c r="M399" s="86">
        <f t="shared" si="80"/>
      </c>
      <c r="N399" s="87">
        <f t="shared" si="74"/>
      </c>
      <c r="O399" s="86">
        <f t="shared" si="75"/>
      </c>
      <c r="P399" s="86">
        <f t="shared" si="81"/>
      </c>
      <c r="Q399" s="87">
        <f t="shared" si="82"/>
      </c>
      <c r="R399" s="28">
        <f t="shared" si="76"/>
      </c>
      <c r="S399" s="28">
        <f t="shared" si="77"/>
      </c>
      <c r="T399" s="86">
        <f>IF(ISNUMBER(P399),MARKAH!H411,"")</f>
      </c>
      <c r="U399" s="86">
        <f>IF(ISNUMBER(P399),MARKAH!I353,"")</f>
      </c>
      <c r="V399" s="95">
        <f t="shared" si="83"/>
      </c>
    </row>
    <row r="400" spans="1:22" ht="15">
      <c r="A400" s="84">
        <f>IF(ISBLANK(MARKAH!A354),"",MARKAH!A354)</f>
      </c>
      <c r="B400" s="84">
        <f>IF(ISBLANK(MARKAH!B354),"",MARKAH!B354)</f>
      </c>
      <c r="C400" s="85">
        <f>IF(ISBLANK(MARKAH!C354),"",MARKAH!C354)</f>
      </c>
      <c r="D400" s="84">
        <f>IF(ISNUMBER(A400),MARKAH!D354,"")</f>
      </c>
      <c r="E400" s="86">
        <f t="shared" si="78"/>
      </c>
      <c r="F400" s="87">
        <f aca="true" t="shared" si="84" ref="F400:F463">IF(ISNUMBER(E400),VLOOKUP(E400,GradePoint,2),"")</f>
      </c>
      <c r="G400" s="86">
        <f aca="true" t="shared" si="85" ref="G400:G463">IF(ISNUMBER(E400),VLOOKUP(E400,GradePoint,3),"")</f>
      </c>
      <c r="H400" s="87">
        <f>IF(ISNUMBER(A400),MARKAH!E354,"")</f>
      </c>
      <c r="I400" s="86">
        <f t="shared" si="79"/>
      </c>
      <c r="J400" s="87">
        <f aca="true" t="shared" si="86" ref="J400:J463">IF(ISNUMBER(I400),VLOOKUP(I400,GradePoint,2),"")</f>
      </c>
      <c r="K400" s="86">
        <f aca="true" t="shared" si="87" ref="K400:K463">IF(ISNUMBER(I400),VLOOKUP(I400,GradePoint,3),"")</f>
      </c>
      <c r="L400" s="87">
        <f>IF(ISNUMBER(A400),MARKAH!F356,"")</f>
      </c>
      <c r="M400" s="86">
        <f t="shared" si="80"/>
      </c>
      <c r="N400" s="87">
        <f aca="true" t="shared" si="88" ref="N400:N463">IF(ISNUMBER(M400),VLOOKUP(M400,GradePoint,2),"")</f>
      </c>
      <c r="O400" s="86">
        <f aca="true" t="shared" si="89" ref="O400:O463">IF(ISNUMBER(M400),VLOOKUP(M400,GradePoint,3),"")</f>
      </c>
      <c r="P400" s="86">
        <f t="shared" si="81"/>
      </c>
      <c r="Q400" s="87">
        <f t="shared" si="82"/>
      </c>
      <c r="R400" s="28">
        <f aca="true" t="shared" si="90" ref="R400:R463">IF(ISNUMBER(Q400),VLOOKUP(Q400,GradePoint,2),"")</f>
      </c>
      <c r="S400" s="28">
        <f aca="true" t="shared" si="91" ref="S400:S463">IF(ISNUMBER(Q400),VLOOKUP(Q400,GradePoint,3),"")</f>
      </c>
      <c r="T400" s="86">
        <f>IF(ISNUMBER(P400),MARKAH!H412,"")</f>
      </c>
      <c r="U400" s="86">
        <f>IF(ISNUMBER(P400),MARKAH!I354,"")</f>
      </c>
      <c r="V400" s="95">
        <f t="shared" si="83"/>
      </c>
    </row>
    <row r="401" spans="1:22" ht="15">
      <c r="A401" s="84">
        <f>IF(ISBLANK(MARKAH!A355),"",MARKAH!A355)</f>
      </c>
      <c r="B401" s="84">
        <f>IF(ISBLANK(MARKAH!B355),"",MARKAH!B355)</f>
      </c>
      <c r="C401" s="85">
        <f>IF(ISBLANK(MARKAH!C355),"",MARKAH!C355)</f>
      </c>
      <c r="D401" s="84">
        <f>IF(ISNUMBER(A401),MARKAH!D355,"")</f>
      </c>
      <c r="E401" s="86">
        <f aca="true" t="shared" si="92" ref="E401:E464">IF(ISNUMBER($A401),D401/D$15,"")</f>
      </c>
      <c r="F401" s="87">
        <f t="shared" si="84"/>
      </c>
      <c r="G401" s="86">
        <f t="shared" si="85"/>
      </c>
      <c r="H401" s="87">
        <f>IF(ISNUMBER(A401),MARKAH!E355,"")</f>
      </c>
      <c r="I401" s="86">
        <f aca="true" t="shared" si="93" ref="I401:I464">IF(ISNUMBER($H401),H401/H$15,"")</f>
      </c>
      <c r="J401" s="87">
        <f t="shared" si="86"/>
      </c>
      <c r="K401" s="86">
        <f t="shared" si="87"/>
      </c>
      <c r="L401" s="87">
        <f>IF(ISNUMBER(A401),MARKAH!F357,"")</f>
      </c>
      <c r="M401" s="86">
        <f aca="true" t="shared" si="94" ref="M401:M464">IF(ISNUMBER($L401),L401/L$15,"")</f>
      </c>
      <c r="N401" s="87">
        <f t="shared" si="88"/>
      </c>
      <c r="O401" s="86">
        <f t="shared" si="89"/>
      </c>
      <c r="P401" s="86">
        <f aca="true" t="shared" si="95" ref="P401:P464">IF(ISNUMBER($A401),D401+H401+L401,"")</f>
      </c>
      <c r="Q401" s="87">
        <f aca="true" t="shared" si="96" ref="Q401:Q464">IF(ISNUMBER(P401),CEILING(P401,1),"")</f>
      </c>
      <c r="R401" s="28">
        <f t="shared" si="90"/>
      </c>
      <c r="S401" s="28">
        <f t="shared" si="91"/>
      </c>
      <c r="T401" s="86">
        <f>IF(ISNUMBER(P401),MARKAH!H413,"")</f>
      </c>
      <c r="U401" s="86">
        <f>IF(ISNUMBER(P401),MARKAH!I355,"")</f>
      </c>
      <c r="V401" s="95">
        <f aca="true" t="shared" si="97" ref="V401:V464">IF(ISNUMBER(U401),CEILING(SUM(T401:U401),1),"")</f>
      </c>
    </row>
    <row r="402" spans="1:22" ht="15">
      <c r="A402" s="84">
        <f>IF(ISBLANK(MARKAH!A356),"",MARKAH!A356)</f>
      </c>
      <c r="B402" s="84">
        <f>IF(ISBLANK(MARKAH!B356),"",MARKAH!B356)</f>
      </c>
      <c r="C402" s="85">
        <f>IF(ISBLANK(MARKAH!C356),"",MARKAH!C356)</f>
      </c>
      <c r="D402" s="84">
        <f>IF(ISNUMBER(A402),MARKAH!D356,"")</f>
      </c>
      <c r="E402" s="86">
        <f t="shared" si="92"/>
      </c>
      <c r="F402" s="87">
        <f t="shared" si="84"/>
      </c>
      <c r="G402" s="86">
        <f t="shared" si="85"/>
      </c>
      <c r="H402" s="87">
        <f>IF(ISNUMBER(A402),MARKAH!E356,"")</f>
      </c>
      <c r="I402" s="86">
        <f t="shared" si="93"/>
      </c>
      <c r="J402" s="87">
        <f t="shared" si="86"/>
      </c>
      <c r="K402" s="86">
        <f t="shared" si="87"/>
      </c>
      <c r="L402" s="87">
        <f>IF(ISNUMBER(A402),MARKAH!F358,"")</f>
      </c>
      <c r="M402" s="86">
        <f t="shared" si="94"/>
      </c>
      <c r="N402" s="87">
        <f t="shared" si="88"/>
      </c>
      <c r="O402" s="86">
        <f t="shared" si="89"/>
      </c>
      <c r="P402" s="86">
        <f t="shared" si="95"/>
      </c>
      <c r="Q402" s="87">
        <f t="shared" si="96"/>
      </c>
      <c r="R402" s="28">
        <f t="shared" si="90"/>
      </c>
      <c r="S402" s="28">
        <f t="shared" si="91"/>
      </c>
      <c r="T402" s="86">
        <f>IF(ISNUMBER(P402),MARKAH!H414,"")</f>
      </c>
      <c r="U402" s="86">
        <f>IF(ISNUMBER(P402),MARKAH!I356,"")</f>
      </c>
      <c r="V402" s="95">
        <f t="shared" si="97"/>
      </c>
    </row>
    <row r="403" spans="1:22" ht="15">
      <c r="A403" s="84">
        <f>IF(ISBLANK(MARKAH!A357),"",MARKAH!A357)</f>
      </c>
      <c r="B403" s="84">
        <f>IF(ISBLANK(MARKAH!B357),"",MARKAH!B357)</f>
      </c>
      <c r="C403" s="85">
        <f>IF(ISBLANK(MARKAH!C357),"",MARKAH!C357)</f>
      </c>
      <c r="D403" s="84">
        <f>IF(ISNUMBER(A403),MARKAH!D357,"")</f>
      </c>
      <c r="E403" s="86">
        <f t="shared" si="92"/>
      </c>
      <c r="F403" s="87">
        <f t="shared" si="84"/>
      </c>
      <c r="G403" s="86">
        <f t="shared" si="85"/>
      </c>
      <c r="H403" s="87">
        <f>IF(ISNUMBER(A403),MARKAH!E357,"")</f>
      </c>
      <c r="I403" s="86">
        <f t="shared" si="93"/>
      </c>
      <c r="J403" s="87">
        <f t="shared" si="86"/>
      </c>
      <c r="K403" s="86">
        <f t="shared" si="87"/>
      </c>
      <c r="L403" s="87">
        <f>IF(ISNUMBER(A403),MARKAH!F359,"")</f>
      </c>
      <c r="M403" s="86">
        <f t="shared" si="94"/>
      </c>
      <c r="N403" s="87">
        <f t="shared" si="88"/>
      </c>
      <c r="O403" s="86">
        <f t="shared" si="89"/>
      </c>
      <c r="P403" s="86">
        <f t="shared" si="95"/>
      </c>
      <c r="Q403" s="87">
        <f t="shared" si="96"/>
      </c>
      <c r="R403" s="28">
        <f t="shared" si="90"/>
      </c>
      <c r="S403" s="28">
        <f t="shared" si="91"/>
      </c>
      <c r="T403" s="86">
        <f>IF(ISNUMBER(P403),MARKAH!H415,"")</f>
      </c>
      <c r="U403" s="86">
        <f>IF(ISNUMBER(P403),MARKAH!I357,"")</f>
      </c>
      <c r="V403" s="95">
        <f t="shared" si="97"/>
      </c>
    </row>
    <row r="404" spans="1:22" ht="15">
      <c r="A404" s="84">
        <f>IF(ISBLANK(MARKAH!A358),"",MARKAH!A358)</f>
      </c>
      <c r="B404" s="84">
        <f>IF(ISBLANK(MARKAH!B358),"",MARKAH!B358)</f>
      </c>
      <c r="C404" s="85">
        <f>IF(ISBLANK(MARKAH!C358),"",MARKAH!C358)</f>
      </c>
      <c r="D404" s="84">
        <f>IF(ISNUMBER(A404),MARKAH!D358,"")</f>
      </c>
      <c r="E404" s="86">
        <f t="shared" si="92"/>
      </c>
      <c r="F404" s="87">
        <f t="shared" si="84"/>
      </c>
      <c r="G404" s="86">
        <f t="shared" si="85"/>
      </c>
      <c r="H404" s="87">
        <f>IF(ISNUMBER(A404),MARKAH!E358,"")</f>
      </c>
      <c r="I404" s="86">
        <f t="shared" si="93"/>
      </c>
      <c r="J404" s="87">
        <f t="shared" si="86"/>
      </c>
      <c r="K404" s="86">
        <f t="shared" si="87"/>
      </c>
      <c r="L404" s="87">
        <f>IF(ISNUMBER(A404),MARKAH!F360,"")</f>
      </c>
      <c r="M404" s="86">
        <f t="shared" si="94"/>
      </c>
      <c r="N404" s="87">
        <f t="shared" si="88"/>
      </c>
      <c r="O404" s="86">
        <f t="shared" si="89"/>
      </c>
      <c r="P404" s="86">
        <f t="shared" si="95"/>
      </c>
      <c r="Q404" s="87">
        <f t="shared" si="96"/>
      </c>
      <c r="R404" s="28">
        <f t="shared" si="90"/>
      </c>
      <c r="S404" s="28">
        <f t="shared" si="91"/>
      </c>
      <c r="T404" s="86">
        <f>IF(ISNUMBER(P404),MARKAH!H416,"")</f>
      </c>
      <c r="U404" s="86">
        <f>IF(ISNUMBER(P404),MARKAH!I358,"")</f>
      </c>
      <c r="V404" s="95">
        <f t="shared" si="97"/>
      </c>
    </row>
    <row r="405" spans="1:22" ht="15">
      <c r="A405" s="84">
        <f>IF(ISBLANK(MARKAH!A359),"",MARKAH!A359)</f>
      </c>
      <c r="B405" s="84">
        <f>IF(ISBLANK(MARKAH!B359),"",MARKAH!B359)</f>
      </c>
      <c r="C405" s="85">
        <f>IF(ISBLANK(MARKAH!C359),"",MARKAH!C359)</f>
      </c>
      <c r="D405" s="84">
        <f>IF(ISNUMBER(A405),MARKAH!D359,"")</f>
      </c>
      <c r="E405" s="86">
        <f t="shared" si="92"/>
      </c>
      <c r="F405" s="87">
        <f t="shared" si="84"/>
      </c>
      <c r="G405" s="86">
        <f t="shared" si="85"/>
      </c>
      <c r="H405" s="87">
        <f>IF(ISNUMBER(A405),MARKAH!E359,"")</f>
      </c>
      <c r="I405" s="86">
        <f t="shared" si="93"/>
      </c>
      <c r="J405" s="87">
        <f t="shared" si="86"/>
      </c>
      <c r="K405" s="86">
        <f t="shared" si="87"/>
      </c>
      <c r="L405" s="87">
        <f>IF(ISNUMBER(A405),MARKAH!F361,"")</f>
      </c>
      <c r="M405" s="86">
        <f t="shared" si="94"/>
      </c>
      <c r="N405" s="87">
        <f t="shared" si="88"/>
      </c>
      <c r="O405" s="86">
        <f t="shared" si="89"/>
      </c>
      <c r="P405" s="86">
        <f t="shared" si="95"/>
      </c>
      <c r="Q405" s="87">
        <f t="shared" si="96"/>
      </c>
      <c r="R405" s="28">
        <f t="shared" si="90"/>
      </c>
      <c r="S405" s="28">
        <f t="shared" si="91"/>
      </c>
      <c r="T405" s="86">
        <f>IF(ISNUMBER(P405),MARKAH!H417,"")</f>
      </c>
      <c r="U405" s="86">
        <f>IF(ISNUMBER(P405),MARKAH!I359,"")</f>
      </c>
      <c r="V405" s="95">
        <f t="shared" si="97"/>
      </c>
    </row>
    <row r="406" spans="1:22" ht="15">
      <c r="A406" s="84">
        <f>IF(ISBLANK(MARKAH!A360),"",MARKAH!A360)</f>
      </c>
      <c r="B406" s="84">
        <f>IF(ISBLANK(MARKAH!B360),"",MARKAH!B360)</f>
      </c>
      <c r="C406" s="85">
        <f>IF(ISBLANK(MARKAH!C360),"",MARKAH!C360)</f>
      </c>
      <c r="D406" s="84">
        <f>IF(ISNUMBER(A406),MARKAH!D360,"")</f>
      </c>
      <c r="E406" s="86">
        <f t="shared" si="92"/>
      </c>
      <c r="F406" s="87">
        <f t="shared" si="84"/>
      </c>
      <c r="G406" s="86">
        <f t="shared" si="85"/>
      </c>
      <c r="H406" s="87">
        <f>IF(ISNUMBER(A406),MARKAH!E360,"")</f>
      </c>
      <c r="I406" s="86">
        <f t="shared" si="93"/>
      </c>
      <c r="J406" s="87">
        <f t="shared" si="86"/>
      </c>
      <c r="K406" s="86">
        <f t="shared" si="87"/>
      </c>
      <c r="L406" s="87">
        <f>IF(ISNUMBER(A406),MARKAH!F362,"")</f>
      </c>
      <c r="M406" s="86">
        <f t="shared" si="94"/>
      </c>
      <c r="N406" s="87">
        <f t="shared" si="88"/>
      </c>
      <c r="O406" s="86">
        <f t="shared" si="89"/>
      </c>
      <c r="P406" s="86">
        <f t="shared" si="95"/>
      </c>
      <c r="Q406" s="87">
        <f t="shared" si="96"/>
      </c>
      <c r="R406" s="28">
        <f t="shared" si="90"/>
      </c>
      <c r="S406" s="28">
        <f t="shared" si="91"/>
      </c>
      <c r="T406" s="86">
        <f>IF(ISNUMBER(P406),MARKAH!H418,"")</f>
      </c>
      <c r="U406" s="86">
        <f>IF(ISNUMBER(P406),MARKAH!I360,"")</f>
      </c>
      <c r="V406" s="95">
        <f t="shared" si="97"/>
      </c>
    </row>
    <row r="407" spans="1:22" ht="15">
      <c r="A407" s="84">
        <f>IF(ISBLANK(MARKAH!A361),"",MARKAH!A361)</f>
      </c>
      <c r="B407" s="84">
        <f>IF(ISBLANK(MARKAH!B361),"",MARKAH!B361)</f>
      </c>
      <c r="C407" s="85">
        <f>IF(ISBLANK(MARKAH!C361),"",MARKAH!C361)</f>
      </c>
      <c r="D407" s="84">
        <f>IF(ISNUMBER(A407),MARKAH!D361,"")</f>
      </c>
      <c r="E407" s="86">
        <f t="shared" si="92"/>
      </c>
      <c r="F407" s="87">
        <f t="shared" si="84"/>
      </c>
      <c r="G407" s="86">
        <f t="shared" si="85"/>
      </c>
      <c r="H407" s="87">
        <f>IF(ISNUMBER(A407),MARKAH!E361,"")</f>
      </c>
      <c r="I407" s="86">
        <f t="shared" si="93"/>
      </c>
      <c r="J407" s="87">
        <f t="shared" si="86"/>
      </c>
      <c r="K407" s="86">
        <f t="shared" si="87"/>
      </c>
      <c r="L407" s="87">
        <f>IF(ISNUMBER(A407),MARKAH!F363,"")</f>
      </c>
      <c r="M407" s="86">
        <f t="shared" si="94"/>
      </c>
      <c r="N407" s="87">
        <f t="shared" si="88"/>
      </c>
      <c r="O407" s="86">
        <f t="shared" si="89"/>
      </c>
      <c r="P407" s="86">
        <f t="shared" si="95"/>
      </c>
      <c r="Q407" s="87">
        <f t="shared" si="96"/>
      </c>
      <c r="R407" s="28">
        <f t="shared" si="90"/>
      </c>
      <c r="S407" s="28">
        <f t="shared" si="91"/>
      </c>
      <c r="T407" s="86">
        <f>IF(ISNUMBER(P407),MARKAH!H419,"")</f>
      </c>
      <c r="U407" s="86">
        <f>IF(ISNUMBER(P407),MARKAH!I361,"")</f>
      </c>
      <c r="V407" s="95">
        <f t="shared" si="97"/>
      </c>
    </row>
    <row r="408" spans="1:22" ht="15">
      <c r="A408" s="84">
        <f>IF(ISBLANK(MARKAH!A362),"",MARKAH!A362)</f>
      </c>
      <c r="B408" s="84">
        <f>IF(ISBLANK(MARKAH!B362),"",MARKAH!B362)</f>
      </c>
      <c r="C408" s="85">
        <f>IF(ISBLANK(MARKAH!C362),"",MARKAH!C362)</f>
      </c>
      <c r="D408" s="84">
        <f>IF(ISNUMBER(A408),MARKAH!D362,"")</f>
      </c>
      <c r="E408" s="86">
        <f t="shared" si="92"/>
      </c>
      <c r="F408" s="87">
        <f t="shared" si="84"/>
      </c>
      <c r="G408" s="86">
        <f t="shared" si="85"/>
      </c>
      <c r="H408" s="87">
        <f>IF(ISNUMBER(A408),MARKAH!E362,"")</f>
      </c>
      <c r="I408" s="86">
        <f t="shared" si="93"/>
      </c>
      <c r="J408" s="87">
        <f t="shared" si="86"/>
      </c>
      <c r="K408" s="86">
        <f t="shared" si="87"/>
      </c>
      <c r="L408" s="87">
        <f>IF(ISNUMBER(A408),MARKAH!F364,"")</f>
      </c>
      <c r="M408" s="86">
        <f t="shared" si="94"/>
      </c>
      <c r="N408" s="87">
        <f t="shared" si="88"/>
      </c>
      <c r="O408" s="86">
        <f t="shared" si="89"/>
      </c>
      <c r="P408" s="86">
        <f t="shared" si="95"/>
      </c>
      <c r="Q408" s="87">
        <f t="shared" si="96"/>
      </c>
      <c r="R408" s="28">
        <f t="shared" si="90"/>
      </c>
      <c r="S408" s="28">
        <f t="shared" si="91"/>
      </c>
      <c r="T408" s="86">
        <f>IF(ISNUMBER(P408),MARKAH!H420,"")</f>
      </c>
      <c r="U408" s="86">
        <f>IF(ISNUMBER(P408),MARKAH!I362,"")</f>
      </c>
      <c r="V408" s="95">
        <f t="shared" si="97"/>
      </c>
    </row>
    <row r="409" spans="1:22" ht="15">
      <c r="A409" s="84">
        <f>IF(ISBLANK(MARKAH!A363),"",MARKAH!A363)</f>
      </c>
      <c r="B409" s="84">
        <f>IF(ISBLANK(MARKAH!B363),"",MARKAH!B363)</f>
      </c>
      <c r="C409" s="85">
        <f>IF(ISBLANK(MARKAH!C363),"",MARKAH!C363)</f>
      </c>
      <c r="D409" s="84">
        <f>IF(ISNUMBER(A409),MARKAH!D363,"")</f>
      </c>
      <c r="E409" s="86">
        <f t="shared" si="92"/>
      </c>
      <c r="F409" s="87">
        <f t="shared" si="84"/>
      </c>
      <c r="G409" s="86">
        <f t="shared" si="85"/>
      </c>
      <c r="H409" s="87">
        <f>IF(ISNUMBER(A409),MARKAH!E363,"")</f>
      </c>
      <c r="I409" s="86">
        <f t="shared" si="93"/>
      </c>
      <c r="J409" s="87">
        <f t="shared" si="86"/>
      </c>
      <c r="K409" s="86">
        <f t="shared" si="87"/>
      </c>
      <c r="L409" s="87">
        <f>IF(ISNUMBER(A409),MARKAH!F365,"")</f>
      </c>
      <c r="M409" s="86">
        <f t="shared" si="94"/>
      </c>
      <c r="N409" s="87">
        <f t="shared" si="88"/>
      </c>
      <c r="O409" s="86">
        <f t="shared" si="89"/>
      </c>
      <c r="P409" s="86">
        <f t="shared" si="95"/>
      </c>
      <c r="Q409" s="87">
        <f t="shared" si="96"/>
      </c>
      <c r="R409" s="28">
        <f t="shared" si="90"/>
      </c>
      <c r="S409" s="28">
        <f t="shared" si="91"/>
      </c>
      <c r="T409" s="86">
        <f>IF(ISNUMBER(P409),MARKAH!H421,"")</f>
      </c>
      <c r="U409" s="86">
        <f>IF(ISNUMBER(P409),MARKAH!I363,"")</f>
      </c>
      <c r="V409" s="95">
        <f t="shared" si="97"/>
      </c>
    </row>
    <row r="410" spans="1:22" ht="15">
      <c r="A410" s="84">
        <f>IF(ISBLANK(MARKAH!A364),"",MARKAH!A364)</f>
      </c>
      <c r="B410" s="84">
        <f>IF(ISBLANK(MARKAH!B364),"",MARKAH!B364)</f>
      </c>
      <c r="C410" s="85">
        <f>IF(ISBLANK(MARKAH!C364),"",MARKAH!C364)</f>
      </c>
      <c r="D410" s="84">
        <f>IF(ISNUMBER(A410),MARKAH!D364,"")</f>
      </c>
      <c r="E410" s="86">
        <f t="shared" si="92"/>
      </c>
      <c r="F410" s="87">
        <f t="shared" si="84"/>
      </c>
      <c r="G410" s="86">
        <f t="shared" si="85"/>
      </c>
      <c r="H410" s="87">
        <f>IF(ISNUMBER(A410),MARKAH!E364,"")</f>
      </c>
      <c r="I410" s="86">
        <f t="shared" si="93"/>
      </c>
      <c r="J410" s="87">
        <f t="shared" si="86"/>
      </c>
      <c r="K410" s="86">
        <f t="shared" si="87"/>
      </c>
      <c r="L410" s="87">
        <f>IF(ISNUMBER(A410),MARKAH!F366,"")</f>
      </c>
      <c r="M410" s="86">
        <f t="shared" si="94"/>
      </c>
      <c r="N410" s="87">
        <f t="shared" si="88"/>
      </c>
      <c r="O410" s="86">
        <f t="shared" si="89"/>
      </c>
      <c r="P410" s="86">
        <f t="shared" si="95"/>
      </c>
      <c r="Q410" s="87">
        <f t="shared" si="96"/>
      </c>
      <c r="R410" s="28">
        <f t="shared" si="90"/>
      </c>
      <c r="S410" s="28">
        <f t="shared" si="91"/>
      </c>
      <c r="T410" s="86">
        <f>IF(ISNUMBER(P410),MARKAH!H422,"")</f>
      </c>
      <c r="U410" s="86">
        <f>IF(ISNUMBER(P410),MARKAH!I364,"")</f>
      </c>
      <c r="V410" s="95">
        <f t="shared" si="97"/>
      </c>
    </row>
    <row r="411" spans="1:22" ht="15">
      <c r="A411" s="84">
        <f>IF(ISBLANK(MARKAH!A365),"",MARKAH!A365)</f>
      </c>
      <c r="B411" s="84">
        <f>IF(ISBLANK(MARKAH!B365),"",MARKAH!B365)</f>
      </c>
      <c r="C411" s="85">
        <f>IF(ISBLANK(MARKAH!C365),"",MARKAH!C365)</f>
      </c>
      <c r="D411" s="84">
        <f>IF(ISNUMBER(A411),MARKAH!D365,"")</f>
      </c>
      <c r="E411" s="86">
        <f t="shared" si="92"/>
      </c>
      <c r="F411" s="87">
        <f t="shared" si="84"/>
      </c>
      <c r="G411" s="86">
        <f t="shared" si="85"/>
      </c>
      <c r="H411" s="87">
        <f>IF(ISNUMBER(A411),MARKAH!E365,"")</f>
      </c>
      <c r="I411" s="86">
        <f t="shared" si="93"/>
      </c>
      <c r="J411" s="87">
        <f t="shared" si="86"/>
      </c>
      <c r="K411" s="86">
        <f t="shared" si="87"/>
      </c>
      <c r="L411" s="87">
        <f>IF(ISNUMBER(A411),MARKAH!F367,"")</f>
      </c>
      <c r="M411" s="86">
        <f t="shared" si="94"/>
      </c>
      <c r="N411" s="87">
        <f t="shared" si="88"/>
      </c>
      <c r="O411" s="86">
        <f t="shared" si="89"/>
      </c>
      <c r="P411" s="86">
        <f t="shared" si="95"/>
      </c>
      <c r="Q411" s="87">
        <f t="shared" si="96"/>
      </c>
      <c r="R411" s="28">
        <f t="shared" si="90"/>
      </c>
      <c r="S411" s="28">
        <f t="shared" si="91"/>
      </c>
      <c r="T411" s="86">
        <f>IF(ISNUMBER(P411),MARKAH!H423,"")</f>
      </c>
      <c r="U411" s="86">
        <f>IF(ISNUMBER(P411),MARKAH!I365,"")</f>
      </c>
      <c r="V411" s="95">
        <f t="shared" si="97"/>
      </c>
    </row>
    <row r="412" spans="1:22" ht="15">
      <c r="A412" s="84">
        <f>IF(ISBLANK(MARKAH!A366),"",MARKAH!A366)</f>
      </c>
      <c r="B412" s="84">
        <f>IF(ISBLANK(MARKAH!B366),"",MARKAH!B366)</f>
      </c>
      <c r="C412" s="85">
        <f>IF(ISBLANK(MARKAH!C366),"",MARKAH!C366)</f>
      </c>
      <c r="D412" s="84">
        <f>IF(ISNUMBER(A412),MARKAH!D366,"")</f>
      </c>
      <c r="E412" s="86">
        <f t="shared" si="92"/>
      </c>
      <c r="F412" s="87">
        <f t="shared" si="84"/>
      </c>
      <c r="G412" s="86">
        <f t="shared" si="85"/>
      </c>
      <c r="H412" s="87">
        <f>IF(ISNUMBER(A412),MARKAH!E366,"")</f>
      </c>
      <c r="I412" s="86">
        <f t="shared" si="93"/>
      </c>
      <c r="J412" s="87">
        <f t="shared" si="86"/>
      </c>
      <c r="K412" s="86">
        <f t="shared" si="87"/>
      </c>
      <c r="L412" s="87">
        <f>IF(ISNUMBER(A412),MARKAH!F368,"")</f>
      </c>
      <c r="M412" s="86">
        <f t="shared" si="94"/>
      </c>
      <c r="N412" s="87">
        <f t="shared" si="88"/>
      </c>
      <c r="O412" s="86">
        <f t="shared" si="89"/>
      </c>
      <c r="P412" s="86">
        <f t="shared" si="95"/>
      </c>
      <c r="Q412" s="87">
        <f t="shared" si="96"/>
      </c>
      <c r="R412" s="28">
        <f t="shared" si="90"/>
      </c>
      <c r="S412" s="28">
        <f t="shared" si="91"/>
      </c>
      <c r="T412" s="86">
        <f>IF(ISNUMBER(P412),MARKAH!H424,"")</f>
      </c>
      <c r="U412" s="86">
        <f>IF(ISNUMBER(P412),MARKAH!I366,"")</f>
      </c>
      <c r="V412" s="95">
        <f t="shared" si="97"/>
      </c>
    </row>
    <row r="413" spans="1:22" ht="15">
      <c r="A413" s="84">
        <f>IF(ISBLANK(MARKAH!A367),"",MARKAH!A367)</f>
      </c>
      <c r="B413" s="84">
        <f>IF(ISBLANK(MARKAH!B367),"",MARKAH!B367)</f>
      </c>
      <c r="C413" s="85">
        <f>IF(ISBLANK(MARKAH!C367),"",MARKAH!C367)</f>
      </c>
      <c r="D413" s="84">
        <f>IF(ISNUMBER(A413),MARKAH!D367,"")</f>
      </c>
      <c r="E413" s="86">
        <f t="shared" si="92"/>
      </c>
      <c r="F413" s="87">
        <f t="shared" si="84"/>
      </c>
      <c r="G413" s="86">
        <f t="shared" si="85"/>
      </c>
      <c r="H413" s="87">
        <f>IF(ISNUMBER(A413),MARKAH!E367,"")</f>
      </c>
      <c r="I413" s="86">
        <f t="shared" si="93"/>
      </c>
      <c r="J413" s="87">
        <f t="shared" si="86"/>
      </c>
      <c r="K413" s="86">
        <f t="shared" si="87"/>
      </c>
      <c r="L413" s="87">
        <f>IF(ISNUMBER(A413),MARKAH!F369,"")</f>
      </c>
      <c r="M413" s="86">
        <f t="shared" si="94"/>
      </c>
      <c r="N413" s="87">
        <f t="shared" si="88"/>
      </c>
      <c r="O413" s="86">
        <f t="shared" si="89"/>
      </c>
      <c r="P413" s="86">
        <f t="shared" si="95"/>
      </c>
      <c r="Q413" s="87">
        <f t="shared" si="96"/>
      </c>
      <c r="R413" s="28">
        <f t="shared" si="90"/>
      </c>
      <c r="S413" s="28">
        <f t="shared" si="91"/>
      </c>
      <c r="T413" s="86">
        <f>IF(ISNUMBER(P413),MARKAH!H425,"")</f>
      </c>
      <c r="U413" s="86">
        <f>IF(ISNUMBER(P413),MARKAH!I367,"")</f>
      </c>
      <c r="V413" s="95">
        <f t="shared" si="97"/>
      </c>
    </row>
    <row r="414" spans="1:22" ht="15">
      <c r="A414" s="84">
        <f>IF(ISBLANK(MARKAH!A368),"",MARKAH!A368)</f>
      </c>
      <c r="B414" s="84">
        <f>IF(ISBLANK(MARKAH!B368),"",MARKAH!B368)</f>
      </c>
      <c r="C414" s="85">
        <f>IF(ISBLANK(MARKAH!C368),"",MARKAH!C368)</f>
      </c>
      <c r="D414" s="84">
        <f>IF(ISNUMBER(A414),MARKAH!D368,"")</f>
      </c>
      <c r="E414" s="86">
        <f t="shared" si="92"/>
      </c>
      <c r="F414" s="87">
        <f t="shared" si="84"/>
      </c>
      <c r="G414" s="86">
        <f t="shared" si="85"/>
      </c>
      <c r="H414" s="87">
        <f>IF(ISNUMBER(A414),MARKAH!E368,"")</f>
      </c>
      <c r="I414" s="86">
        <f t="shared" si="93"/>
      </c>
      <c r="J414" s="87">
        <f t="shared" si="86"/>
      </c>
      <c r="K414" s="86">
        <f t="shared" si="87"/>
      </c>
      <c r="L414" s="87">
        <f>IF(ISNUMBER(A414),MARKAH!F370,"")</f>
      </c>
      <c r="M414" s="86">
        <f t="shared" si="94"/>
      </c>
      <c r="N414" s="87">
        <f t="shared" si="88"/>
      </c>
      <c r="O414" s="86">
        <f t="shared" si="89"/>
      </c>
      <c r="P414" s="86">
        <f t="shared" si="95"/>
      </c>
      <c r="Q414" s="87">
        <f t="shared" si="96"/>
      </c>
      <c r="R414" s="28">
        <f t="shared" si="90"/>
      </c>
      <c r="S414" s="28">
        <f t="shared" si="91"/>
      </c>
      <c r="T414" s="86">
        <f>IF(ISNUMBER(P414),MARKAH!H426,"")</f>
      </c>
      <c r="U414" s="86">
        <f>IF(ISNUMBER(P414),MARKAH!I368,"")</f>
      </c>
      <c r="V414" s="95">
        <f t="shared" si="97"/>
      </c>
    </row>
    <row r="415" spans="1:22" ht="15">
      <c r="A415" s="84">
        <f>IF(ISBLANK(MARKAH!A369),"",MARKAH!A369)</f>
      </c>
      <c r="B415" s="84">
        <f>IF(ISBLANK(MARKAH!B369),"",MARKAH!B369)</f>
      </c>
      <c r="C415" s="85">
        <f>IF(ISBLANK(MARKAH!C369),"",MARKAH!C369)</f>
      </c>
      <c r="D415" s="84">
        <f>IF(ISNUMBER(A415),MARKAH!D369,"")</f>
      </c>
      <c r="E415" s="86">
        <f t="shared" si="92"/>
      </c>
      <c r="F415" s="87">
        <f t="shared" si="84"/>
      </c>
      <c r="G415" s="86">
        <f t="shared" si="85"/>
      </c>
      <c r="H415" s="87">
        <f>IF(ISNUMBER(A415),MARKAH!E369,"")</f>
      </c>
      <c r="I415" s="86">
        <f t="shared" si="93"/>
      </c>
      <c r="J415" s="87">
        <f t="shared" si="86"/>
      </c>
      <c r="K415" s="86">
        <f t="shared" si="87"/>
      </c>
      <c r="L415" s="87">
        <f>IF(ISNUMBER(A415),MARKAH!F371,"")</f>
      </c>
      <c r="M415" s="86">
        <f t="shared" si="94"/>
      </c>
      <c r="N415" s="87">
        <f t="shared" si="88"/>
      </c>
      <c r="O415" s="86">
        <f t="shared" si="89"/>
      </c>
      <c r="P415" s="86">
        <f t="shared" si="95"/>
      </c>
      <c r="Q415" s="87">
        <f t="shared" si="96"/>
      </c>
      <c r="R415" s="28">
        <f t="shared" si="90"/>
      </c>
      <c r="S415" s="28">
        <f t="shared" si="91"/>
      </c>
      <c r="T415" s="86">
        <f>IF(ISNUMBER(P415),MARKAH!H427,"")</f>
      </c>
      <c r="U415" s="86">
        <f>IF(ISNUMBER(P415),MARKAH!I369,"")</f>
      </c>
      <c r="V415" s="95">
        <f t="shared" si="97"/>
      </c>
    </row>
    <row r="416" spans="1:22" ht="15">
      <c r="A416" s="84">
        <f>IF(ISBLANK(MARKAH!A370),"",MARKAH!A370)</f>
      </c>
      <c r="B416" s="84">
        <f>IF(ISBLANK(MARKAH!B370),"",MARKAH!B370)</f>
      </c>
      <c r="C416" s="85">
        <f>IF(ISBLANK(MARKAH!C370),"",MARKAH!C370)</f>
      </c>
      <c r="D416" s="84">
        <f>IF(ISNUMBER(A416),MARKAH!D370,"")</f>
      </c>
      <c r="E416" s="86">
        <f t="shared" si="92"/>
      </c>
      <c r="F416" s="87">
        <f t="shared" si="84"/>
      </c>
      <c r="G416" s="86">
        <f t="shared" si="85"/>
      </c>
      <c r="H416" s="87">
        <f>IF(ISNUMBER(A416),MARKAH!E370,"")</f>
      </c>
      <c r="I416" s="86">
        <f t="shared" si="93"/>
      </c>
      <c r="J416" s="87">
        <f t="shared" si="86"/>
      </c>
      <c r="K416" s="86">
        <f t="shared" si="87"/>
      </c>
      <c r="L416" s="87">
        <f>IF(ISNUMBER(A416),MARKAH!F372,"")</f>
      </c>
      <c r="M416" s="86">
        <f t="shared" si="94"/>
      </c>
      <c r="N416" s="87">
        <f t="shared" si="88"/>
      </c>
      <c r="O416" s="86">
        <f t="shared" si="89"/>
      </c>
      <c r="P416" s="86">
        <f t="shared" si="95"/>
      </c>
      <c r="Q416" s="87">
        <f t="shared" si="96"/>
      </c>
      <c r="R416" s="28">
        <f t="shared" si="90"/>
      </c>
      <c r="S416" s="28">
        <f t="shared" si="91"/>
      </c>
      <c r="T416" s="86">
        <f>IF(ISNUMBER(P416),MARKAH!H428,"")</f>
      </c>
      <c r="U416" s="86">
        <f>IF(ISNUMBER(P416),MARKAH!I370,"")</f>
      </c>
      <c r="V416" s="95">
        <f t="shared" si="97"/>
      </c>
    </row>
    <row r="417" spans="1:22" ht="15">
      <c r="A417" s="84">
        <f>IF(ISBLANK(MARKAH!A371),"",MARKAH!A371)</f>
      </c>
      <c r="B417" s="84">
        <f>IF(ISBLANK(MARKAH!B371),"",MARKAH!B371)</f>
      </c>
      <c r="C417" s="85">
        <f>IF(ISBLANK(MARKAH!C371),"",MARKAH!C371)</f>
      </c>
      <c r="D417" s="84">
        <f>IF(ISNUMBER(A417),MARKAH!D371,"")</f>
      </c>
      <c r="E417" s="86">
        <f t="shared" si="92"/>
      </c>
      <c r="F417" s="87">
        <f t="shared" si="84"/>
      </c>
      <c r="G417" s="86">
        <f t="shared" si="85"/>
      </c>
      <c r="H417" s="87">
        <f>IF(ISNUMBER(A417),MARKAH!E371,"")</f>
      </c>
      <c r="I417" s="86">
        <f t="shared" si="93"/>
      </c>
      <c r="J417" s="87">
        <f t="shared" si="86"/>
      </c>
      <c r="K417" s="86">
        <f t="shared" si="87"/>
      </c>
      <c r="L417" s="87">
        <f>IF(ISNUMBER(A417),MARKAH!F373,"")</f>
      </c>
      <c r="M417" s="86">
        <f t="shared" si="94"/>
      </c>
      <c r="N417" s="87">
        <f t="shared" si="88"/>
      </c>
      <c r="O417" s="86">
        <f t="shared" si="89"/>
      </c>
      <c r="P417" s="86">
        <f t="shared" si="95"/>
      </c>
      <c r="Q417" s="87">
        <f t="shared" si="96"/>
      </c>
      <c r="R417" s="28">
        <f t="shared" si="90"/>
      </c>
      <c r="S417" s="28">
        <f t="shared" si="91"/>
      </c>
      <c r="T417" s="86">
        <f>IF(ISNUMBER(P417),MARKAH!H429,"")</f>
      </c>
      <c r="U417" s="86">
        <f>IF(ISNUMBER(P417),MARKAH!I371,"")</f>
      </c>
      <c r="V417" s="95">
        <f t="shared" si="97"/>
      </c>
    </row>
    <row r="418" spans="1:22" ht="15">
      <c r="A418" s="84">
        <f>IF(ISBLANK(MARKAH!A372),"",MARKAH!A372)</f>
      </c>
      <c r="B418" s="84">
        <f>IF(ISBLANK(MARKAH!B372),"",MARKAH!B372)</f>
      </c>
      <c r="C418" s="85">
        <f>IF(ISBLANK(MARKAH!C372),"",MARKAH!C372)</f>
      </c>
      <c r="D418" s="84">
        <f>IF(ISNUMBER(A418),MARKAH!D372,"")</f>
      </c>
      <c r="E418" s="86">
        <f t="shared" si="92"/>
      </c>
      <c r="F418" s="87">
        <f t="shared" si="84"/>
      </c>
      <c r="G418" s="86">
        <f t="shared" si="85"/>
      </c>
      <c r="H418" s="87">
        <f>IF(ISNUMBER(A418),MARKAH!E372,"")</f>
      </c>
      <c r="I418" s="86">
        <f t="shared" si="93"/>
      </c>
      <c r="J418" s="87">
        <f t="shared" si="86"/>
      </c>
      <c r="K418" s="86">
        <f t="shared" si="87"/>
      </c>
      <c r="L418" s="87">
        <f>IF(ISNUMBER(A418),MARKAH!F374,"")</f>
      </c>
      <c r="M418" s="86">
        <f t="shared" si="94"/>
      </c>
      <c r="N418" s="87">
        <f t="shared" si="88"/>
      </c>
      <c r="O418" s="86">
        <f t="shared" si="89"/>
      </c>
      <c r="P418" s="86">
        <f t="shared" si="95"/>
      </c>
      <c r="Q418" s="87">
        <f t="shared" si="96"/>
      </c>
      <c r="R418" s="28">
        <f t="shared" si="90"/>
      </c>
      <c r="S418" s="28">
        <f t="shared" si="91"/>
      </c>
      <c r="T418" s="86">
        <f>IF(ISNUMBER(P418),MARKAH!H430,"")</f>
      </c>
      <c r="U418" s="86">
        <f>IF(ISNUMBER(P418),MARKAH!I372,"")</f>
      </c>
      <c r="V418" s="95">
        <f t="shared" si="97"/>
      </c>
    </row>
    <row r="419" spans="1:22" ht="15">
      <c r="A419" s="84">
        <f>IF(ISBLANK(MARKAH!A373),"",MARKAH!A373)</f>
      </c>
      <c r="B419" s="84">
        <f>IF(ISBLANK(MARKAH!B373),"",MARKAH!B373)</f>
      </c>
      <c r="C419" s="85">
        <f>IF(ISBLANK(MARKAH!C373),"",MARKAH!C373)</f>
      </c>
      <c r="D419" s="84">
        <f>IF(ISNUMBER(A419),MARKAH!D373,"")</f>
      </c>
      <c r="E419" s="86">
        <f t="shared" si="92"/>
      </c>
      <c r="F419" s="87">
        <f t="shared" si="84"/>
      </c>
      <c r="G419" s="86">
        <f t="shared" si="85"/>
      </c>
      <c r="H419" s="87">
        <f>IF(ISNUMBER(A419),MARKAH!E373,"")</f>
      </c>
      <c r="I419" s="86">
        <f t="shared" si="93"/>
      </c>
      <c r="J419" s="87">
        <f t="shared" si="86"/>
      </c>
      <c r="K419" s="86">
        <f t="shared" si="87"/>
      </c>
      <c r="L419" s="87">
        <f>IF(ISNUMBER(A419),MARKAH!F375,"")</f>
      </c>
      <c r="M419" s="86">
        <f t="shared" si="94"/>
      </c>
      <c r="N419" s="87">
        <f t="shared" si="88"/>
      </c>
      <c r="O419" s="86">
        <f t="shared" si="89"/>
      </c>
      <c r="P419" s="86">
        <f t="shared" si="95"/>
      </c>
      <c r="Q419" s="87">
        <f t="shared" si="96"/>
      </c>
      <c r="R419" s="28">
        <f t="shared" si="90"/>
      </c>
      <c r="S419" s="28">
        <f t="shared" si="91"/>
      </c>
      <c r="T419" s="86">
        <f>IF(ISNUMBER(P419),MARKAH!H431,"")</f>
      </c>
      <c r="U419" s="86">
        <f>IF(ISNUMBER(P419),MARKAH!I373,"")</f>
      </c>
      <c r="V419" s="95">
        <f t="shared" si="97"/>
      </c>
    </row>
    <row r="420" spans="1:22" ht="15">
      <c r="A420" s="84">
        <f>IF(ISBLANK(MARKAH!A374),"",MARKAH!A374)</f>
      </c>
      <c r="B420" s="84">
        <f>IF(ISBLANK(MARKAH!B374),"",MARKAH!B374)</f>
      </c>
      <c r="C420" s="85">
        <f>IF(ISBLANK(MARKAH!C374),"",MARKAH!C374)</f>
      </c>
      <c r="D420" s="84">
        <f>IF(ISNUMBER(A420),MARKAH!D374,"")</f>
      </c>
      <c r="E420" s="86">
        <f t="shared" si="92"/>
      </c>
      <c r="F420" s="87">
        <f t="shared" si="84"/>
      </c>
      <c r="G420" s="86">
        <f t="shared" si="85"/>
      </c>
      <c r="H420" s="87">
        <f>IF(ISNUMBER(A420),MARKAH!E374,"")</f>
      </c>
      <c r="I420" s="86">
        <f t="shared" si="93"/>
      </c>
      <c r="J420" s="87">
        <f t="shared" si="86"/>
      </c>
      <c r="K420" s="86">
        <f t="shared" si="87"/>
      </c>
      <c r="L420" s="87">
        <f>IF(ISNUMBER(A420),MARKAH!F376,"")</f>
      </c>
      <c r="M420" s="86">
        <f t="shared" si="94"/>
      </c>
      <c r="N420" s="87">
        <f t="shared" si="88"/>
      </c>
      <c r="O420" s="86">
        <f t="shared" si="89"/>
      </c>
      <c r="P420" s="86">
        <f t="shared" si="95"/>
      </c>
      <c r="Q420" s="87">
        <f t="shared" si="96"/>
      </c>
      <c r="R420" s="28">
        <f t="shared" si="90"/>
      </c>
      <c r="S420" s="28">
        <f t="shared" si="91"/>
      </c>
      <c r="T420" s="86">
        <f>IF(ISNUMBER(P420),MARKAH!H432,"")</f>
      </c>
      <c r="U420" s="86">
        <f>IF(ISNUMBER(P420),MARKAH!I374,"")</f>
      </c>
      <c r="V420" s="95">
        <f t="shared" si="97"/>
      </c>
    </row>
    <row r="421" spans="1:22" ht="15">
      <c r="A421" s="84">
        <f>IF(ISBLANK(MARKAH!A375),"",MARKAH!A375)</f>
      </c>
      <c r="B421" s="84">
        <f>IF(ISBLANK(MARKAH!B375),"",MARKAH!B375)</f>
      </c>
      <c r="C421" s="85">
        <f>IF(ISBLANK(MARKAH!C375),"",MARKAH!C375)</f>
      </c>
      <c r="D421" s="84">
        <f>IF(ISNUMBER(A421),MARKAH!D375,"")</f>
      </c>
      <c r="E421" s="86">
        <f t="shared" si="92"/>
      </c>
      <c r="F421" s="87">
        <f t="shared" si="84"/>
      </c>
      <c r="G421" s="86">
        <f t="shared" si="85"/>
      </c>
      <c r="H421" s="87">
        <f>IF(ISNUMBER(A421),MARKAH!E375,"")</f>
      </c>
      <c r="I421" s="86">
        <f t="shared" si="93"/>
      </c>
      <c r="J421" s="87">
        <f t="shared" si="86"/>
      </c>
      <c r="K421" s="86">
        <f t="shared" si="87"/>
      </c>
      <c r="L421" s="87">
        <f>IF(ISNUMBER(A421),MARKAH!F377,"")</f>
      </c>
      <c r="M421" s="86">
        <f t="shared" si="94"/>
      </c>
      <c r="N421" s="87">
        <f t="shared" si="88"/>
      </c>
      <c r="O421" s="86">
        <f t="shared" si="89"/>
      </c>
      <c r="P421" s="86">
        <f t="shared" si="95"/>
      </c>
      <c r="Q421" s="87">
        <f t="shared" si="96"/>
      </c>
      <c r="R421" s="28">
        <f t="shared" si="90"/>
      </c>
      <c r="S421" s="28">
        <f t="shared" si="91"/>
      </c>
      <c r="T421" s="86">
        <f>IF(ISNUMBER(P421),MARKAH!H433,"")</f>
      </c>
      <c r="U421" s="86">
        <f>IF(ISNUMBER(P421),MARKAH!I375,"")</f>
      </c>
      <c r="V421" s="95">
        <f t="shared" si="97"/>
      </c>
    </row>
    <row r="422" spans="1:22" ht="15">
      <c r="A422" s="84">
        <f>IF(ISBLANK(MARKAH!A376),"",MARKAH!A376)</f>
      </c>
      <c r="B422" s="84">
        <f>IF(ISBLANK(MARKAH!B376),"",MARKAH!B376)</f>
      </c>
      <c r="C422" s="85">
        <f>IF(ISBLANK(MARKAH!C376),"",MARKAH!C376)</f>
      </c>
      <c r="D422" s="84">
        <f>IF(ISNUMBER(A422),MARKAH!D376,"")</f>
      </c>
      <c r="E422" s="86">
        <f t="shared" si="92"/>
      </c>
      <c r="F422" s="87">
        <f t="shared" si="84"/>
      </c>
      <c r="G422" s="86">
        <f t="shared" si="85"/>
      </c>
      <c r="H422" s="87">
        <f>IF(ISNUMBER(A422),MARKAH!E376,"")</f>
      </c>
      <c r="I422" s="86">
        <f t="shared" si="93"/>
      </c>
      <c r="J422" s="87">
        <f t="shared" si="86"/>
      </c>
      <c r="K422" s="86">
        <f t="shared" si="87"/>
      </c>
      <c r="L422" s="87">
        <f>IF(ISNUMBER(A422),MARKAH!F378,"")</f>
      </c>
      <c r="M422" s="86">
        <f t="shared" si="94"/>
      </c>
      <c r="N422" s="87">
        <f t="shared" si="88"/>
      </c>
      <c r="O422" s="86">
        <f t="shared" si="89"/>
      </c>
      <c r="P422" s="86">
        <f t="shared" si="95"/>
      </c>
      <c r="Q422" s="87">
        <f t="shared" si="96"/>
      </c>
      <c r="R422" s="28">
        <f t="shared" si="90"/>
      </c>
      <c r="S422" s="28">
        <f t="shared" si="91"/>
      </c>
      <c r="T422" s="86">
        <f>IF(ISNUMBER(P422),MARKAH!H434,"")</f>
      </c>
      <c r="U422" s="86">
        <f>IF(ISNUMBER(P422),MARKAH!I376,"")</f>
      </c>
      <c r="V422" s="95">
        <f t="shared" si="97"/>
      </c>
    </row>
    <row r="423" spans="1:22" ht="15">
      <c r="A423" s="84">
        <f>IF(ISBLANK(MARKAH!A377),"",MARKAH!A377)</f>
      </c>
      <c r="B423" s="84">
        <f>IF(ISBLANK(MARKAH!B377),"",MARKAH!B377)</f>
      </c>
      <c r="C423" s="85">
        <f>IF(ISBLANK(MARKAH!C377),"",MARKAH!C377)</f>
      </c>
      <c r="D423" s="84">
        <f>IF(ISNUMBER(A423),MARKAH!D377,"")</f>
      </c>
      <c r="E423" s="86">
        <f t="shared" si="92"/>
      </c>
      <c r="F423" s="87">
        <f t="shared" si="84"/>
      </c>
      <c r="G423" s="86">
        <f t="shared" si="85"/>
      </c>
      <c r="H423" s="87">
        <f>IF(ISNUMBER(A423),MARKAH!E377,"")</f>
      </c>
      <c r="I423" s="86">
        <f t="shared" si="93"/>
      </c>
      <c r="J423" s="87">
        <f t="shared" si="86"/>
      </c>
      <c r="K423" s="86">
        <f t="shared" si="87"/>
      </c>
      <c r="L423" s="87">
        <f>IF(ISNUMBER(A423),MARKAH!F379,"")</f>
      </c>
      <c r="M423" s="86">
        <f t="shared" si="94"/>
      </c>
      <c r="N423" s="87">
        <f t="shared" si="88"/>
      </c>
      <c r="O423" s="86">
        <f t="shared" si="89"/>
      </c>
      <c r="P423" s="86">
        <f t="shared" si="95"/>
      </c>
      <c r="Q423" s="87">
        <f t="shared" si="96"/>
      </c>
      <c r="R423" s="28">
        <f t="shared" si="90"/>
      </c>
      <c r="S423" s="28">
        <f t="shared" si="91"/>
      </c>
      <c r="T423" s="86">
        <f>IF(ISNUMBER(P423),MARKAH!H435,"")</f>
      </c>
      <c r="U423" s="86">
        <f>IF(ISNUMBER(P423),MARKAH!I377,"")</f>
      </c>
      <c r="V423" s="95">
        <f t="shared" si="97"/>
      </c>
    </row>
    <row r="424" spans="1:22" ht="15">
      <c r="A424" s="84">
        <f>IF(ISBLANK(MARKAH!A378),"",MARKAH!A378)</f>
      </c>
      <c r="B424" s="84">
        <f>IF(ISBLANK(MARKAH!B378),"",MARKAH!B378)</f>
      </c>
      <c r="C424" s="85">
        <f>IF(ISBLANK(MARKAH!C378),"",MARKAH!C378)</f>
      </c>
      <c r="D424" s="84">
        <f>IF(ISNUMBER(A424),MARKAH!D378,"")</f>
      </c>
      <c r="E424" s="86">
        <f t="shared" si="92"/>
      </c>
      <c r="F424" s="87">
        <f t="shared" si="84"/>
      </c>
      <c r="G424" s="86">
        <f t="shared" si="85"/>
      </c>
      <c r="H424" s="87">
        <f>IF(ISNUMBER(A424),MARKAH!E378,"")</f>
      </c>
      <c r="I424" s="86">
        <f t="shared" si="93"/>
      </c>
      <c r="J424" s="87">
        <f t="shared" si="86"/>
      </c>
      <c r="K424" s="86">
        <f t="shared" si="87"/>
      </c>
      <c r="L424" s="87">
        <f>IF(ISNUMBER(A424),MARKAH!F380,"")</f>
      </c>
      <c r="M424" s="86">
        <f t="shared" si="94"/>
      </c>
      <c r="N424" s="87">
        <f t="shared" si="88"/>
      </c>
      <c r="O424" s="86">
        <f t="shared" si="89"/>
      </c>
      <c r="P424" s="86">
        <f t="shared" si="95"/>
      </c>
      <c r="Q424" s="87">
        <f t="shared" si="96"/>
      </c>
      <c r="R424" s="28">
        <f t="shared" si="90"/>
      </c>
      <c r="S424" s="28">
        <f t="shared" si="91"/>
      </c>
      <c r="T424" s="86">
        <f>IF(ISNUMBER(P424),MARKAH!H436,"")</f>
      </c>
      <c r="U424" s="86">
        <f>IF(ISNUMBER(P424),MARKAH!I378,"")</f>
      </c>
      <c r="V424" s="95">
        <f t="shared" si="97"/>
      </c>
    </row>
    <row r="425" spans="1:22" ht="15">
      <c r="A425" s="84">
        <f>IF(ISBLANK(MARKAH!A379),"",MARKAH!A379)</f>
      </c>
      <c r="B425" s="84">
        <f>IF(ISBLANK(MARKAH!B379),"",MARKAH!B379)</f>
      </c>
      <c r="C425" s="85">
        <f>IF(ISBLANK(MARKAH!C379),"",MARKAH!C379)</f>
      </c>
      <c r="D425" s="84">
        <f>IF(ISNUMBER(A425),MARKAH!D379,"")</f>
      </c>
      <c r="E425" s="86">
        <f t="shared" si="92"/>
      </c>
      <c r="F425" s="87">
        <f t="shared" si="84"/>
      </c>
      <c r="G425" s="86">
        <f t="shared" si="85"/>
      </c>
      <c r="H425" s="87">
        <f>IF(ISNUMBER(A425),MARKAH!E379,"")</f>
      </c>
      <c r="I425" s="86">
        <f t="shared" si="93"/>
      </c>
      <c r="J425" s="87">
        <f t="shared" si="86"/>
      </c>
      <c r="K425" s="86">
        <f t="shared" si="87"/>
      </c>
      <c r="L425" s="87">
        <f>IF(ISNUMBER(A425),MARKAH!F381,"")</f>
      </c>
      <c r="M425" s="86">
        <f t="shared" si="94"/>
      </c>
      <c r="N425" s="87">
        <f t="shared" si="88"/>
      </c>
      <c r="O425" s="86">
        <f t="shared" si="89"/>
      </c>
      <c r="P425" s="86">
        <f t="shared" si="95"/>
      </c>
      <c r="Q425" s="87">
        <f t="shared" si="96"/>
      </c>
      <c r="R425" s="28">
        <f t="shared" si="90"/>
      </c>
      <c r="S425" s="28">
        <f t="shared" si="91"/>
      </c>
      <c r="T425" s="86">
        <f>IF(ISNUMBER(P425),MARKAH!H437,"")</f>
      </c>
      <c r="U425" s="86">
        <f>IF(ISNUMBER(P425),MARKAH!I379,"")</f>
      </c>
      <c r="V425" s="95">
        <f t="shared" si="97"/>
      </c>
    </row>
    <row r="426" spans="1:22" ht="15">
      <c r="A426" s="84">
        <f>IF(ISBLANK(MARKAH!A380),"",MARKAH!A380)</f>
      </c>
      <c r="B426" s="84">
        <f>IF(ISBLANK(MARKAH!B380),"",MARKAH!B380)</f>
      </c>
      <c r="C426" s="85">
        <f>IF(ISBLANK(MARKAH!C380),"",MARKAH!C380)</f>
      </c>
      <c r="D426" s="84">
        <f>IF(ISNUMBER(A426),MARKAH!D380,"")</f>
      </c>
      <c r="E426" s="86">
        <f t="shared" si="92"/>
      </c>
      <c r="F426" s="87">
        <f t="shared" si="84"/>
      </c>
      <c r="G426" s="86">
        <f t="shared" si="85"/>
      </c>
      <c r="H426" s="87">
        <f>IF(ISNUMBER(A426),MARKAH!E380,"")</f>
      </c>
      <c r="I426" s="86">
        <f t="shared" si="93"/>
      </c>
      <c r="J426" s="87">
        <f t="shared" si="86"/>
      </c>
      <c r="K426" s="86">
        <f t="shared" si="87"/>
      </c>
      <c r="L426" s="87">
        <f>IF(ISNUMBER(A426),MARKAH!F382,"")</f>
      </c>
      <c r="M426" s="86">
        <f t="shared" si="94"/>
      </c>
      <c r="N426" s="87">
        <f t="shared" si="88"/>
      </c>
      <c r="O426" s="86">
        <f t="shared" si="89"/>
      </c>
      <c r="P426" s="86">
        <f t="shared" si="95"/>
      </c>
      <c r="Q426" s="87">
        <f t="shared" si="96"/>
      </c>
      <c r="R426" s="28">
        <f t="shared" si="90"/>
      </c>
      <c r="S426" s="28">
        <f t="shared" si="91"/>
      </c>
      <c r="T426" s="86">
        <f>IF(ISNUMBER(P426),MARKAH!H438,"")</f>
      </c>
      <c r="U426" s="86">
        <f>IF(ISNUMBER(P426),MARKAH!I380,"")</f>
      </c>
      <c r="V426" s="95">
        <f t="shared" si="97"/>
      </c>
    </row>
    <row r="427" spans="1:22" ht="15">
      <c r="A427" s="84">
        <f>IF(ISBLANK(MARKAH!A381),"",MARKAH!A381)</f>
      </c>
      <c r="B427" s="84">
        <f>IF(ISBLANK(MARKAH!B381),"",MARKAH!B381)</f>
      </c>
      <c r="C427" s="85">
        <f>IF(ISBLANK(MARKAH!C381),"",MARKAH!C381)</f>
      </c>
      <c r="D427" s="84">
        <f>IF(ISNUMBER(A427),MARKAH!D381,"")</f>
      </c>
      <c r="E427" s="86">
        <f t="shared" si="92"/>
      </c>
      <c r="F427" s="87">
        <f t="shared" si="84"/>
      </c>
      <c r="G427" s="86">
        <f t="shared" si="85"/>
      </c>
      <c r="H427" s="87">
        <f>IF(ISNUMBER(A427),MARKAH!E381,"")</f>
      </c>
      <c r="I427" s="86">
        <f t="shared" si="93"/>
      </c>
      <c r="J427" s="87">
        <f t="shared" si="86"/>
      </c>
      <c r="K427" s="86">
        <f t="shared" si="87"/>
      </c>
      <c r="L427" s="87">
        <f>IF(ISNUMBER(A427),MARKAH!F383,"")</f>
      </c>
      <c r="M427" s="86">
        <f t="shared" si="94"/>
      </c>
      <c r="N427" s="87">
        <f t="shared" si="88"/>
      </c>
      <c r="O427" s="86">
        <f t="shared" si="89"/>
      </c>
      <c r="P427" s="86">
        <f t="shared" si="95"/>
      </c>
      <c r="Q427" s="87">
        <f t="shared" si="96"/>
      </c>
      <c r="R427" s="28">
        <f t="shared" si="90"/>
      </c>
      <c r="S427" s="28">
        <f t="shared" si="91"/>
      </c>
      <c r="T427" s="86">
        <f>IF(ISNUMBER(P427),MARKAH!H439,"")</f>
      </c>
      <c r="U427" s="86">
        <f>IF(ISNUMBER(P427),MARKAH!I381,"")</f>
      </c>
      <c r="V427" s="95">
        <f t="shared" si="97"/>
      </c>
    </row>
    <row r="428" spans="1:22" ht="15">
      <c r="A428" s="84">
        <f>IF(ISBLANK(MARKAH!A382),"",MARKAH!A382)</f>
      </c>
      <c r="B428" s="84">
        <f>IF(ISBLANK(MARKAH!B382),"",MARKAH!B382)</f>
      </c>
      <c r="C428" s="85">
        <f>IF(ISBLANK(MARKAH!C382),"",MARKAH!C382)</f>
      </c>
      <c r="D428" s="84">
        <f>IF(ISNUMBER(A428),MARKAH!D382,"")</f>
      </c>
      <c r="E428" s="86">
        <f t="shared" si="92"/>
      </c>
      <c r="F428" s="87">
        <f t="shared" si="84"/>
      </c>
      <c r="G428" s="86">
        <f t="shared" si="85"/>
      </c>
      <c r="H428" s="87">
        <f>IF(ISNUMBER(A428),MARKAH!E382,"")</f>
      </c>
      <c r="I428" s="86">
        <f t="shared" si="93"/>
      </c>
      <c r="J428" s="87">
        <f t="shared" si="86"/>
      </c>
      <c r="K428" s="86">
        <f t="shared" si="87"/>
      </c>
      <c r="L428" s="87">
        <f>IF(ISNUMBER(A428),MARKAH!F384,"")</f>
      </c>
      <c r="M428" s="86">
        <f t="shared" si="94"/>
      </c>
      <c r="N428" s="87">
        <f t="shared" si="88"/>
      </c>
      <c r="O428" s="86">
        <f t="shared" si="89"/>
      </c>
      <c r="P428" s="86">
        <f t="shared" si="95"/>
      </c>
      <c r="Q428" s="87">
        <f t="shared" si="96"/>
      </c>
      <c r="R428" s="28">
        <f t="shared" si="90"/>
      </c>
      <c r="S428" s="28">
        <f t="shared" si="91"/>
      </c>
      <c r="T428" s="86">
        <f>IF(ISNUMBER(P428),MARKAH!H440,"")</f>
      </c>
      <c r="U428" s="86">
        <f>IF(ISNUMBER(P428),MARKAH!I382,"")</f>
      </c>
      <c r="V428" s="95">
        <f t="shared" si="97"/>
      </c>
    </row>
    <row r="429" spans="1:22" ht="15">
      <c r="A429" s="84">
        <f>IF(ISBLANK(MARKAH!A383),"",MARKAH!A383)</f>
      </c>
      <c r="B429" s="84">
        <f>IF(ISBLANK(MARKAH!B383),"",MARKAH!B383)</f>
      </c>
      <c r="C429" s="85">
        <f>IF(ISBLANK(MARKAH!C383),"",MARKAH!C383)</f>
      </c>
      <c r="D429" s="84">
        <f>IF(ISNUMBER(A429),MARKAH!D383,"")</f>
      </c>
      <c r="E429" s="86">
        <f t="shared" si="92"/>
      </c>
      <c r="F429" s="87">
        <f t="shared" si="84"/>
      </c>
      <c r="G429" s="86">
        <f t="shared" si="85"/>
      </c>
      <c r="H429" s="87">
        <f>IF(ISNUMBER(A429),MARKAH!E383,"")</f>
      </c>
      <c r="I429" s="86">
        <f t="shared" si="93"/>
      </c>
      <c r="J429" s="87">
        <f t="shared" si="86"/>
      </c>
      <c r="K429" s="86">
        <f t="shared" si="87"/>
      </c>
      <c r="L429" s="87">
        <f>IF(ISNUMBER(A429),MARKAH!F385,"")</f>
      </c>
      <c r="M429" s="86">
        <f t="shared" si="94"/>
      </c>
      <c r="N429" s="87">
        <f t="shared" si="88"/>
      </c>
      <c r="O429" s="86">
        <f t="shared" si="89"/>
      </c>
      <c r="P429" s="86">
        <f t="shared" si="95"/>
      </c>
      <c r="Q429" s="87">
        <f t="shared" si="96"/>
      </c>
      <c r="R429" s="28">
        <f t="shared" si="90"/>
      </c>
      <c r="S429" s="28">
        <f t="shared" si="91"/>
      </c>
      <c r="T429" s="86">
        <f>IF(ISNUMBER(P429),MARKAH!H441,"")</f>
      </c>
      <c r="U429" s="86">
        <f>IF(ISNUMBER(P429),MARKAH!I383,"")</f>
      </c>
      <c r="V429" s="95">
        <f t="shared" si="97"/>
      </c>
    </row>
    <row r="430" spans="1:22" ht="15">
      <c r="A430" s="84">
        <f>IF(ISBLANK(MARKAH!A384),"",MARKAH!A384)</f>
      </c>
      <c r="B430" s="84">
        <f>IF(ISBLANK(MARKAH!B384),"",MARKAH!B384)</f>
      </c>
      <c r="C430" s="85">
        <f>IF(ISBLANK(MARKAH!C384),"",MARKAH!C384)</f>
      </c>
      <c r="D430" s="84">
        <f>IF(ISNUMBER(A430),MARKAH!D384,"")</f>
      </c>
      <c r="E430" s="86">
        <f t="shared" si="92"/>
      </c>
      <c r="F430" s="87">
        <f t="shared" si="84"/>
      </c>
      <c r="G430" s="86">
        <f t="shared" si="85"/>
      </c>
      <c r="H430" s="87">
        <f>IF(ISNUMBER(A430),MARKAH!E384,"")</f>
      </c>
      <c r="I430" s="86">
        <f t="shared" si="93"/>
      </c>
      <c r="J430" s="87">
        <f t="shared" si="86"/>
      </c>
      <c r="K430" s="86">
        <f t="shared" si="87"/>
      </c>
      <c r="L430" s="87">
        <f>IF(ISNUMBER(A430),MARKAH!F386,"")</f>
      </c>
      <c r="M430" s="86">
        <f t="shared" si="94"/>
      </c>
      <c r="N430" s="87">
        <f t="shared" si="88"/>
      </c>
      <c r="O430" s="86">
        <f t="shared" si="89"/>
      </c>
      <c r="P430" s="86">
        <f t="shared" si="95"/>
      </c>
      <c r="Q430" s="87">
        <f t="shared" si="96"/>
      </c>
      <c r="R430" s="28">
        <f t="shared" si="90"/>
      </c>
      <c r="S430" s="28">
        <f t="shared" si="91"/>
      </c>
      <c r="T430" s="86">
        <f>IF(ISNUMBER(P430),MARKAH!H442,"")</f>
      </c>
      <c r="U430" s="86">
        <f>IF(ISNUMBER(P430),MARKAH!I384,"")</f>
      </c>
      <c r="V430" s="95">
        <f t="shared" si="97"/>
      </c>
    </row>
    <row r="431" spans="1:22" ht="15">
      <c r="A431" s="84">
        <f>IF(ISBLANK(MARKAH!A385),"",MARKAH!A385)</f>
      </c>
      <c r="B431" s="84">
        <f>IF(ISBLANK(MARKAH!B385),"",MARKAH!B385)</f>
      </c>
      <c r="C431" s="85">
        <f>IF(ISBLANK(MARKAH!C385),"",MARKAH!C385)</f>
      </c>
      <c r="D431" s="84">
        <f>IF(ISNUMBER(A431),MARKAH!D385,"")</f>
      </c>
      <c r="E431" s="86">
        <f t="shared" si="92"/>
      </c>
      <c r="F431" s="87">
        <f t="shared" si="84"/>
      </c>
      <c r="G431" s="86">
        <f t="shared" si="85"/>
      </c>
      <c r="H431" s="87">
        <f>IF(ISNUMBER(A431),MARKAH!E385,"")</f>
      </c>
      <c r="I431" s="86">
        <f t="shared" si="93"/>
      </c>
      <c r="J431" s="87">
        <f t="shared" si="86"/>
      </c>
      <c r="K431" s="86">
        <f t="shared" si="87"/>
      </c>
      <c r="L431" s="87">
        <f>IF(ISNUMBER(A431),MARKAH!F387,"")</f>
      </c>
      <c r="M431" s="86">
        <f t="shared" si="94"/>
      </c>
      <c r="N431" s="87">
        <f t="shared" si="88"/>
      </c>
      <c r="O431" s="86">
        <f t="shared" si="89"/>
      </c>
      <c r="P431" s="86">
        <f t="shared" si="95"/>
      </c>
      <c r="Q431" s="87">
        <f t="shared" si="96"/>
      </c>
      <c r="R431" s="28">
        <f t="shared" si="90"/>
      </c>
      <c r="S431" s="28">
        <f t="shared" si="91"/>
      </c>
      <c r="T431" s="86">
        <f>IF(ISNUMBER(P431),MARKAH!H443,"")</f>
      </c>
      <c r="U431" s="86">
        <f>IF(ISNUMBER(P431),MARKAH!I385,"")</f>
      </c>
      <c r="V431" s="95">
        <f t="shared" si="97"/>
      </c>
    </row>
    <row r="432" spans="1:22" ht="15">
      <c r="A432" s="84">
        <f>IF(ISBLANK(MARKAH!A386),"",MARKAH!A386)</f>
      </c>
      <c r="B432" s="84">
        <f>IF(ISBLANK(MARKAH!B386),"",MARKAH!B386)</f>
      </c>
      <c r="C432" s="85">
        <f>IF(ISBLANK(MARKAH!C386),"",MARKAH!C386)</f>
      </c>
      <c r="D432" s="84">
        <f>IF(ISNUMBER(A432),MARKAH!D386,"")</f>
      </c>
      <c r="E432" s="86">
        <f t="shared" si="92"/>
      </c>
      <c r="F432" s="87">
        <f t="shared" si="84"/>
      </c>
      <c r="G432" s="86">
        <f t="shared" si="85"/>
      </c>
      <c r="H432" s="87">
        <f>IF(ISNUMBER(A432),MARKAH!E386,"")</f>
      </c>
      <c r="I432" s="86">
        <f t="shared" si="93"/>
      </c>
      <c r="J432" s="87">
        <f t="shared" si="86"/>
      </c>
      <c r="K432" s="86">
        <f t="shared" si="87"/>
      </c>
      <c r="L432" s="87">
        <f>IF(ISNUMBER(A432),MARKAH!F388,"")</f>
      </c>
      <c r="M432" s="86">
        <f t="shared" si="94"/>
      </c>
      <c r="N432" s="87">
        <f t="shared" si="88"/>
      </c>
      <c r="O432" s="86">
        <f t="shared" si="89"/>
      </c>
      <c r="P432" s="86">
        <f t="shared" si="95"/>
      </c>
      <c r="Q432" s="87">
        <f t="shared" si="96"/>
      </c>
      <c r="R432" s="28">
        <f t="shared" si="90"/>
      </c>
      <c r="S432" s="28">
        <f t="shared" si="91"/>
      </c>
      <c r="T432" s="86">
        <f>IF(ISNUMBER(P432),MARKAH!H444,"")</f>
      </c>
      <c r="U432" s="86">
        <f>IF(ISNUMBER(P432),MARKAH!I386,"")</f>
      </c>
      <c r="V432" s="95">
        <f t="shared" si="97"/>
      </c>
    </row>
    <row r="433" spans="1:22" ht="15">
      <c r="A433" s="84">
        <f>IF(ISBLANK(MARKAH!A387),"",MARKAH!A387)</f>
      </c>
      <c r="B433" s="84">
        <f>IF(ISBLANK(MARKAH!B387),"",MARKAH!B387)</f>
      </c>
      <c r="C433" s="85">
        <f>IF(ISBLANK(MARKAH!C387),"",MARKAH!C387)</f>
      </c>
      <c r="D433" s="84">
        <f>IF(ISNUMBER(A433),MARKAH!D387,"")</f>
      </c>
      <c r="E433" s="86">
        <f t="shared" si="92"/>
      </c>
      <c r="F433" s="87">
        <f t="shared" si="84"/>
      </c>
      <c r="G433" s="86">
        <f t="shared" si="85"/>
      </c>
      <c r="H433" s="87">
        <f>IF(ISNUMBER(A433),MARKAH!E387,"")</f>
      </c>
      <c r="I433" s="86">
        <f t="shared" si="93"/>
      </c>
      <c r="J433" s="87">
        <f t="shared" si="86"/>
      </c>
      <c r="K433" s="86">
        <f t="shared" si="87"/>
      </c>
      <c r="L433" s="87">
        <f>IF(ISNUMBER(A433),MARKAH!F389,"")</f>
      </c>
      <c r="M433" s="86">
        <f t="shared" si="94"/>
      </c>
      <c r="N433" s="87">
        <f t="shared" si="88"/>
      </c>
      <c r="O433" s="86">
        <f t="shared" si="89"/>
      </c>
      <c r="P433" s="86">
        <f t="shared" si="95"/>
      </c>
      <c r="Q433" s="87">
        <f t="shared" si="96"/>
      </c>
      <c r="R433" s="28">
        <f t="shared" si="90"/>
      </c>
      <c r="S433" s="28">
        <f t="shared" si="91"/>
      </c>
      <c r="T433" s="86">
        <f>IF(ISNUMBER(P433),MARKAH!H445,"")</f>
      </c>
      <c r="U433" s="86">
        <f>IF(ISNUMBER(P433),MARKAH!I387,"")</f>
      </c>
      <c r="V433" s="95">
        <f t="shared" si="97"/>
      </c>
    </row>
    <row r="434" spans="1:22" ht="15">
      <c r="A434" s="84">
        <f>IF(ISBLANK(MARKAH!A388),"",MARKAH!A388)</f>
      </c>
      <c r="B434" s="84">
        <f>IF(ISBLANK(MARKAH!B388),"",MARKAH!B388)</f>
      </c>
      <c r="C434" s="85">
        <f>IF(ISBLANK(MARKAH!C388),"",MARKAH!C388)</f>
      </c>
      <c r="D434" s="84">
        <f>IF(ISNUMBER(A434),MARKAH!D388,"")</f>
      </c>
      <c r="E434" s="86">
        <f t="shared" si="92"/>
      </c>
      <c r="F434" s="87">
        <f t="shared" si="84"/>
      </c>
      <c r="G434" s="86">
        <f t="shared" si="85"/>
      </c>
      <c r="H434" s="87">
        <f>IF(ISNUMBER(A434),MARKAH!E388,"")</f>
      </c>
      <c r="I434" s="86">
        <f t="shared" si="93"/>
      </c>
      <c r="J434" s="87">
        <f t="shared" si="86"/>
      </c>
      <c r="K434" s="86">
        <f t="shared" si="87"/>
      </c>
      <c r="L434" s="87">
        <f>IF(ISNUMBER(A434),MARKAH!F390,"")</f>
      </c>
      <c r="M434" s="86">
        <f t="shared" si="94"/>
      </c>
      <c r="N434" s="87">
        <f t="shared" si="88"/>
      </c>
      <c r="O434" s="86">
        <f t="shared" si="89"/>
      </c>
      <c r="P434" s="86">
        <f t="shared" si="95"/>
      </c>
      <c r="Q434" s="87">
        <f t="shared" si="96"/>
      </c>
      <c r="R434" s="28">
        <f t="shared" si="90"/>
      </c>
      <c r="S434" s="28">
        <f t="shared" si="91"/>
      </c>
      <c r="T434" s="86">
        <f>IF(ISNUMBER(P434),MARKAH!H446,"")</f>
      </c>
      <c r="U434" s="86">
        <f>IF(ISNUMBER(P434),MARKAH!I388,"")</f>
      </c>
      <c r="V434" s="95">
        <f t="shared" si="97"/>
      </c>
    </row>
    <row r="435" spans="1:22" ht="15">
      <c r="A435" s="84">
        <f>IF(ISBLANK(MARKAH!A389),"",MARKAH!A389)</f>
      </c>
      <c r="B435" s="84">
        <f>IF(ISBLANK(MARKAH!B389),"",MARKAH!B389)</f>
      </c>
      <c r="C435" s="85">
        <f>IF(ISBLANK(MARKAH!C389),"",MARKAH!C389)</f>
      </c>
      <c r="D435" s="84">
        <f>IF(ISNUMBER(A435),MARKAH!D389,"")</f>
      </c>
      <c r="E435" s="86">
        <f t="shared" si="92"/>
      </c>
      <c r="F435" s="87">
        <f t="shared" si="84"/>
      </c>
      <c r="G435" s="86">
        <f t="shared" si="85"/>
      </c>
      <c r="H435" s="87">
        <f>IF(ISNUMBER(A435),MARKAH!E389,"")</f>
      </c>
      <c r="I435" s="86">
        <f t="shared" si="93"/>
      </c>
      <c r="J435" s="87">
        <f t="shared" si="86"/>
      </c>
      <c r="K435" s="86">
        <f t="shared" si="87"/>
      </c>
      <c r="L435" s="87">
        <f>IF(ISNUMBER(A435),MARKAH!F391,"")</f>
      </c>
      <c r="M435" s="86">
        <f t="shared" si="94"/>
      </c>
      <c r="N435" s="87">
        <f t="shared" si="88"/>
      </c>
      <c r="O435" s="86">
        <f t="shared" si="89"/>
      </c>
      <c r="P435" s="86">
        <f t="shared" si="95"/>
      </c>
      <c r="Q435" s="87">
        <f t="shared" si="96"/>
      </c>
      <c r="R435" s="28">
        <f t="shared" si="90"/>
      </c>
      <c r="S435" s="28">
        <f t="shared" si="91"/>
      </c>
      <c r="T435" s="86">
        <f>IF(ISNUMBER(P435),MARKAH!H447,"")</f>
      </c>
      <c r="U435" s="86">
        <f>IF(ISNUMBER(P435),MARKAH!I389,"")</f>
      </c>
      <c r="V435" s="95">
        <f t="shared" si="97"/>
      </c>
    </row>
    <row r="436" spans="1:22" ht="15">
      <c r="A436" s="84">
        <f>IF(ISBLANK(MARKAH!A390),"",MARKAH!A390)</f>
      </c>
      <c r="B436" s="84">
        <f>IF(ISBLANK(MARKAH!B390),"",MARKAH!B390)</f>
      </c>
      <c r="C436" s="85">
        <f>IF(ISBLANK(MARKAH!C390),"",MARKAH!C390)</f>
      </c>
      <c r="D436" s="84">
        <f>IF(ISNUMBER(A436),MARKAH!D390,"")</f>
      </c>
      <c r="E436" s="86">
        <f t="shared" si="92"/>
      </c>
      <c r="F436" s="87">
        <f t="shared" si="84"/>
      </c>
      <c r="G436" s="86">
        <f t="shared" si="85"/>
      </c>
      <c r="H436" s="87">
        <f>IF(ISNUMBER(A436),MARKAH!E390,"")</f>
      </c>
      <c r="I436" s="86">
        <f t="shared" si="93"/>
      </c>
      <c r="J436" s="87">
        <f t="shared" si="86"/>
      </c>
      <c r="K436" s="86">
        <f t="shared" si="87"/>
      </c>
      <c r="L436" s="87">
        <f>IF(ISNUMBER(A436),MARKAH!F392,"")</f>
      </c>
      <c r="M436" s="86">
        <f t="shared" si="94"/>
      </c>
      <c r="N436" s="87">
        <f t="shared" si="88"/>
      </c>
      <c r="O436" s="86">
        <f t="shared" si="89"/>
      </c>
      <c r="P436" s="86">
        <f t="shared" si="95"/>
      </c>
      <c r="Q436" s="87">
        <f t="shared" si="96"/>
      </c>
      <c r="R436" s="28">
        <f t="shared" si="90"/>
      </c>
      <c r="S436" s="28">
        <f t="shared" si="91"/>
      </c>
      <c r="T436" s="86">
        <f>IF(ISNUMBER(P436),MARKAH!H448,"")</f>
      </c>
      <c r="U436" s="86">
        <f>IF(ISNUMBER(P436),MARKAH!I390,"")</f>
      </c>
      <c r="V436" s="95">
        <f t="shared" si="97"/>
      </c>
    </row>
    <row r="437" spans="1:22" ht="15">
      <c r="A437" s="84">
        <f>IF(ISBLANK(MARKAH!A391),"",MARKAH!A391)</f>
      </c>
      <c r="B437" s="84">
        <f>IF(ISBLANK(MARKAH!B391),"",MARKAH!B391)</f>
      </c>
      <c r="C437" s="85">
        <f>IF(ISBLANK(MARKAH!C391),"",MARKAH!C391)</f>
      </c>
      <c r="D437" s="84">
        <f>IF(ISNUMBER(A437),MARKAH!D391,"")</f>
      </c>
      <c r="E437" s="86">
        <f t="shared" si="92"/>
      </c>
      <c r="F437" s="87">
        <f t="shared" si="84"/>
      </c>
      <c r="G437" s="86">
        <f t="shared" si="85"/>
      </c>
      <c r="H437" s="87">
        <f>IF(ISNUMBER(A437),MARKAH!E391,"")</f>
      </c>
      <c r="I437" s="86">
        <f t="shared" si="93"/>
      </c>
      <c r="J437" s="87">
        <f t="shared" si="86"/>
      </c>
      <c r="K437" s="86">
        <f t="shared" si="87"/>
      </c>
      <c r="L437" s="87">
        <f>IF(ISNUMBER(A437),MARKAH!F393,"")</f>
      </c>
      <c r="M437" s="86">
        <f t="shared" si="94"/>
      </c>
      <c r="N437" s="87">
        <f t="shared" si="88"/>
      </c>
      <c r="O437" s="86">
        <f t="shared" si="89"/>
      </c>
      <c r="P437" s="86">
        <f t="shared" si="95"/>
      </c>
      <c r="Q437" s="87">
        <f t="shared" si="96"/>
      </c>
      <c r="R437" s="28">
        <f t="shared" si="90"/>
      </c>
      <c r="S437" s="28">
        <f t="shared" si="91"/>
      </c>
      <c r="T437" s="86">
        <f>IF(ISNUMBER(P437),MARKAH!H449,"")</f>
      </c>
      <c r="U437" s="86">
        <f>IF(ISNUMBER(P437),MARKAH!I391,"")</f>
      </c>
      <c r="V437" s="95">
        <f t="shared" si="97"/>
      </c>
    </row>
    <row r="438" spans="1:22" ht="15">
      <c r="A438" s="84">
        <f>IF(ISBLANK(MARKAH!A392),"",MARKAH!A392)</f>
      </c>
      <c r="B438" s="84">
        <f>IF(ISBLANK(MARKAH!B392),"",MARKAH!B392)</f>
      </c>
      <c r="C438" s="85">
        <f>IF(ISBLANK(MARKAH!C392),"",MARKAH!C392)</f>
      </c>
      <c r="D438" s="84">
        <f>IF(ISNUMBER(A438),MARKAH!D392,"")</f>
      </c>
      <c r="E438" s="86">
        <f t="shared" si="92"/>
      </c>
      <c r="F438" s="87">
        <f t="shared" si="84"/>
      </c>
      <c r="G438" s="86">
        <f t="shared" si="85"/>
      </c>
      <c r="H438" s="87">
        <f>IF(ISNUMBER(A438),MARKAH!E392,"")</f>
      </c>
      <c r="I438" s="86">
        <f t="shared" si="93"/>
      </c>
      <c r="J438" s="87">
        <f t="shared" si="86"/>
      </c>
      <c r="K438" s="86">
        <f t="shared" si="87"/>
      </c>
      <c r="L438" s="87">
        <f>IF(ISNUMBER(A438),MARKAH!F394,"")</f>
      </c>
      <c r="M438" s="86">
        <f t="shared" si="94"/>
      </c>
      <c r="N438" s="87">
        <f t="shared" si="88"/>
      </c>
      <c r="O438" s="86">
        <f t="shared" si="89"/>
      </c>
      <c r="P438" s="86">
        <f t="shared" si="95"/>
      </c>
      <c r="Q438" s="87">
        <f t="shared" si="96"/>
      </c>
      <c r="R438" s="28">
        <f t="shared" si="90"/>
      </c>
      <c r="S438" s="28">
        <f t="shared" si="91"/>
      </c>
      <c r="T438" s="86">
        <f>IF(ISNUMBER(P438),MARKAH!H450,"")</f>
      </c>
      <c r="U438" s="86">
        <f>IF(ISNUMBER(P438),MARKAH!I392,"")</f>
      </c>
      <c r="V438" s="95">
        <f t="shared" si="97"/>
      </c>
    </row>
    <row r="439" spans="1:22" ht="15">
      <c r="A439" s="84">
        <f>IF(ISBLANK(MARKAH!A393),"",MARKAH!A393)</f>
      </c>
      <c r="B439" s="84">
        <f>IF(ISBLANK(MARKAH!B393),"",MARKAH!B393)</f>
      </c>
      <c r="C439" s="85">
        <f>IF(ISBLANK(MARKAH!C393),"",MARKAH!C393)</f>
      </c>
      <c r="D439" s="84">
        <f>IF(ISNUMBER(A439),MARKAH!D393,"")</f>
      </c>
      <c r="E439" s="86">
        <f t="shared" si="92"/>
      </c>
      <c r="F439" s="87">
        <f t="shared" si="84"/>
      </c>
      <c r="G439" s="86">
        <f t="shared" si="85"/>
      </c>
      <c r="H439" s="87">
        <f>IF(ISNUMBER(A439),MARKAH!E393,"")</f>
      </c>
      <c r="I439" s="86">
        <f t="shared" si="93"/>
      </c>
      <c r="J439" s="87">
        <f t="shared" si="86"/>
      </c>
      <c r="K439" s="86">
        <f t="shared" si="87"/>
      </c>
      <c r="L439" s="87">
        <f>IF(ISNUMBER(A439),MARKAH!F395,"")</f>
      </c>
      <c r="M439" s="86">
        <f t="shared" si="94"/>
      </c>
      <c r="N439" s="87">
        <f t="shared" si="88"/>
      </c>
      <c r="O439" s="86">
        <f t="shared" si="89"/>
      </c>
      <c r="P439" s="86">
        <f t="shared" si="95"/>
      </c>
      <c r="Q439" s="87">
        <f t="shared" si="96"/>
      </c>
      <c r="R439" s="28">
        <f t="shared" si="90"/>
      </c>
      <c r="S439" s="28">
        <f t="shared" si="91"/>
      </c>
      <c r="T439" s="86">
        <f>IF(ISNUMBER(P439),MARKAH!H451,"")</f>
      </c>
      <c r="U439" s="86">
        <f>IF(ISNUMBER(P439),MARKAH!I393,"")</f>
      </c>
      <c r="V439" s="95">
        <f t="shared" si="97"/>
      </c>
    </row>
    <row r="440" spans="1:22" ht="15">
      <c r="A440" s="84">
        <f>IF(ISBLANK(MARKAH!A394),"",MARKAH!A394)</f>
      </c>
      <c r="B440" s="84">
        <f>IF(ISBLANK(MARKAH!B394),"",MARKAH!B394)</f>
      </c>
      <c r="C440" s="85">
        <f>IF(ISBLANK(MARKAH!C394),"",MARKAH!C394)</f>
      </c>
      <c r="D440" s="84">
        <f>IF(ISNUMBER(A440),MARKAH!D394,"")</f>
      </c>
      <c r="E440" s="86">
        <f t="shared" si="92"/>
      </c>
      <c r="F440" s="87">
        <f t="shared" si="84"/>
      </c>
      <c r="G440" s="86">
        <f t="shared" si="85"/>
      </c>
      <c r="H440" s="87">
        <f>IF(ISNUMBER(A440),MARKAH!E394,"")</f>
      </c>
      <c r="I440" s="86">
        <f t="shared" si="93"/>
      </c>
      <c r="J440" s="87">
        <f t="shared" si="86"/>
      </c>
      <c r="K440" s="86">
        <f t="shared" si="87"/>
      </c>
      <c r="L440" s="87">
        <f>IF(ISNUMBER(A440),MARKAH!F396,"")</f>
      </c>
      <c r="M440" s="86">
        <f t="shared" si="94"/>
      </c>
      <c r="N440" s="87">
        <f t="shared" si="88"/>
      </c>
      <c r="O440" s="86">
        <f t="shared" si="89"/>
      </c>
      <c r="P440" s="86">
        <f t="shared" si="95"/>
      </c>
      <c r="Q440" s="87">
        <f t="shared" si="96"/>
      </c>
      <c r="R440" s="28">
        <f t="shared" si="90"/>
      </c>
      <c r="S440" s="28">
        <f t="shared" si="91"/>
      </c>
      <c r="T440" s="86">
        <f>IF(ISNUMBER(P440),MARKAH!H452,"")</f>
      </c>
      <c r="U440" s="86">
        <f>IF(ISNUMBER(P440),MARKAH!I394,"")</f>
      </c>
      <c r="V440" s="95">
        <f t="shared" si="97"/>
      </c>
    </row>
    <row r="441" spans="1:22" ht="15">
      <c r="A441" s="84">
        <f>IF(ISBLANK(MARKAH!A395),"",MARKAH!A395)</f>
      </c>
      <c r="B441" s="84">
        <f>IF(ISBLANK(MARKAH!B395),"",MARKAH!B395)</f>
      </c>
      <c r="C441" s="85">
        <f>IF(ISBLANK(MARKAH!C395),"",MARKAH!C395)</f>
      </c>
      <c r="D441" s="84">
        <f>IF(ISNUMBER(A441),MARKAH!D395,"")</f>
      </c>
      <c r="E441" s="86">
        <f t="shared" si="92"/>
      </c>
      <c r="F441" s="87">
        <f t="shared" si="84"/>
      </c>
      <c r="G441" s="86">
        <f t="shared" si="85"/>
      </c>
      <c r="H441" s="87">
        <f>IF(ISNUMBER(A441),MARKAH!E395,"")</f>
      </c>
      <c r="I441" s="86">
        <f t="shared" si="93"/>
      </c>
      <c r="J441" s="87">
        <f t="shared" si="86"/>
      </c>
      <c r="K441" s="86">
        <f t="shared" si="87"/>
      </c>
      <c r="L441" s="87">
        <f>IF(ISNUMBER(A441),MARKAH!F397,"")</f>
      </c>
      <c r="M441" s="86">
        <f t="shared" si="94"/>
      </c>
      <c r="N441" s="87">
        <f t="shared" si="88"/>
      </c>
      <c r="O441" s="86">
        <f t="shared" si="89"/>
      </c>
      <c r="P441" s="86">
        <f t="shared" si="95"/>
      </c>
      <c r="Q441" s="87">
        <f t="shared" si="96"/>
      </c>
      <c r="R441" s="28">
        <f t="shared" si="90"/>
      </c>
      <c r="S441" s="28">
        <f t="shared" si="91"/>
      </c>
      <c r="T441" s="86">
        <f>IF(ISNUMBER(P441),MARKAH!H453,"")</f>
      </c>
      <c r="U441" s="86">
        <f>IF(ISNUMBER(P441),MARKAH!I395,"")</f>
      </c>
      <c r="V441" s="95">
        <f t="shared" si="97"/>
      </c>
    </row>
    <row r="442" spans="1:22" ht="15">
      <c r="A442" s="84">
        <f>IF(ISBLANK(MARKAH!A396),"",MARKAH!A396)</f>
      </c>
      <c r="B442" s="84">
        <f>IF(ISBLANK(MARKAH!B396),"",MARKAH!B396)</f>
      </c>
      <c r="C442" s="85">
        <f>IF(ISBLANK(MARKAH!C396),"",MARKAH!C396)</f>
      </c>
      <c r="D442" s="84">
        <f>IF(ISNUMBER(A442),MARKAH!D396,"")</f>
      </c>
      <c r="E442" s="86">
        <f t="shared" si="92"/>
      </c>
      <c r="F442" s="87">
        <f t="shared" si="84"/>
      </c>
      <c r="G442" s="86">
        <f t="shared" si="85"/>
      </c>
      <c r="H442" s="87">
        <f>IF(ISNUMBER(A442),MARKAH!E396,"")</f>
      </c>
      <c r="I442" s="86">
        <f t="shared" si="93"/>
      </c>
      <c r="J442" s="87">
        <f t="shared" si="86"/>
      </c>
      <c r="K442" s="86">
        <f t="shared" si="87"/>
      </c>
      <c r="L442" s="87">
        <f>IF(ISNUMBER(A442),MARKAH!F398,"")</f>
      </c>
      <c r="M442" s="86">
        <f t="shared" si="94"/>
      </c>
      <c r="N442" s="87">
        <f t="shared" si="88"/>
      </c>
      <c r="O442" s="86">
        <f t="shared" si="89"/>
      </c>
      <c r="P442" s="86">
        <f t="shared" si="95"/>
      </c>
      <c r="Q442" s="87">
        <f t="shared" si="96"/>
      </c>
      <c r="R442" s="28">
        <f t="shared" si="90"/>
      </c>
      <c r="S442" s="28">
        <f t="shared" si="91"/>
      </c>
      <c r="T442" s="86">
        <f>IF(ISNUMBER(P442),MARKAH!H454,"")</f>
      </c>
      <c r="U442" s="86">
        <f>IF(ISNUMBER(P442),MARKAH!I396,"")</f>
      </c>
      <c r="V442" s="95">
        <f t="shared" si="97"/>
      </c>
    </row>
    <row r="443" spans="1:22" ht="15">
      <c r="A443" s="84">
        <f>IF(ISBLANK(MARKAH!A397),"",MARKAH!A397)</f>
      </c>
      <c r="B443" s="84">
        <f>IF(ISBLANK(MARKAH!B397),"",MARKAH!B397)</f>
      </c>
      <c r="C443" s="85">
        <f>IF(ISBLANK(MARKAH!C397),"",MARKAH!C397)</f>
      </c>
      <c r="D443" s="84">
        <f>IF(ISNUMBER(A443),MARKAH!D397,"")</f>
      </c>
      <c r="E443" s="86">
        <f t="shared" si="92"/>
      </c>
      <c r="F443" s="87">
        <f t="shared" si="84"/>
      </c>
      <c r="G443" s="86">
        <f t="shared" si="85"/>
      </c>
      <c r="H443" s="87">
        <f>IF(ISNUMBER(A443),MARKAH!E397,"")</f>
      </c>
      <c r="I443" s="86">
        <f t="shared" si="93"/>
      </c>
      <c r="J443" s="87">
        <f t="shared" si="86"/>
      </c>
      <c r="K443" s="86">
        <f t="shared" si="87"/>
      </c>
      <c r="L443" s="87">
        <f>IF(ISNUMBER(A443),MARKAH!F399,"")</f>
      </c>
      <c r="M443" s="86">
        <f t="shared" si="94"/>
      </c>
      <c r="N443" s="87">
        <f t="shared" si="88"/>
      </c>
      <c r="O443" s="86">
        <f t="shared" si="89"/>
      </c>
      <c r="P443" s="86">
        <f t="shared" si="95"/>
      </c>
      <c r="Q443" s="87">
        <f t="shared" si="96"/>
      </c>
      <c r="R443" s="28">
        <f t="shared" si="90"/>
      </c>
      <c r="S443" s="28">
        <f t="shared" si="91"/>
      </c>
      <c r="T443" s="86">
        <f>IF(ISNUMBER(P443),MARKAH!H455,"")</f>
      </c>
      <c r="U443" s="86">
        <f>IF(ISNUMBER(P443),MARKAH!I397,"")</f>
      </c>
      <c r="V443" s="95">
        <f t="shared" si="97"/>
      </c>
    </row>
    <row r="444" spans="1:22" ht="15">
      <c r="A444" s="84">
        <f>IF(ISBLANK(MARKAH!A398),"",MARKAH!A398)</f>
      </c>
      <c r="B444" s="84">
        <f>IF(ISBLANK(MARKAH!B398),"",MARKAH!B398)</f>
      </c>
      <c r="C444" s="85">
        <f>IF(ISBLANK(MARKAH!C398),"",MARKAH!C398)</f>
      </c>
      <c r="D444" s="84">
        <f>IF(ISNUMBER(A444),MARKAH!D398,"")</f>
      </c>
      <c r="E444" s="86">
        <f t="shared" si="92"/>
      </c>
      <c r="F444" s="87">
        <f t="shared" si="84"/>
      </c>
      <c r="G444" s="86">
        <f t="shared" si="85"/>
      </c>
      <c r="H444" s="87">
        <f>IF(ISNUMBER(A444),MARKAH!E398,"")</f>
      </c>
      <c r="I444" s="86">
        <f t="shared" si="93"/>
      </c>
      <c r="J444" s="87">
        <f t="shared" si="86"/>
      </c>
      <c r="K444" s="86">
        <f t="shared" si="87"/>
      </c>
      <c r="L444" s="87">
        <f>IF(ISNUMBER(A444),MARKAH!F400,"")</f>
      </c>
      <c r="M444" s="86">
        <f t="shared" si="94"/>
      </c>
      <c r="N444" s="87">
        <f t="shared" si="88"/>
      </c>
      <c r="O444" s="86">
        <f t="shared" si="89"/>
      </c>
      <c r="P444" s="86">
        <f t="shared" si="95"/>
      </c>
      <c r="Q444" s="87">
        <f t="shared" si="96"/>
      </c>
      <c r="R444" s="28">
        <f t="shared" si="90"/>
      </c>
      <c r="S444" s="28">
        <f t="shared" si="91"/>
      </c>
      <c r="T444" s="86">
        <f>IF(ISNUMBER(P444),MARKAH!H456,"")</f>
      </c>
      <c r="U444" s="86">
        <f>IF(ISNUMBER(P444),MARKAH!I398,"")</f>
      </c>
      <c r="V444" s="95">
        <f t="shared" si="97"/>
      </c>
    </row>
    <row r="445" spans="1:22" ht="15">
      <c r="A445" s="84">
        <f>IF(ISBLANK(MARKAH!A399),"",MARKAH!A399)</f>
      </c>
      <c r="B445" s="84">
        <f>IF(ISBLANK(MARKAH!B399),"",MARKAH!B399)</f>
      </c>
      <c r="C445" s="85">
        <f>IF(ISBLANK(MARKAH!C399),"",MARKAH!C399)</f>
      </c>
      <c r="D445" s="84">
        <f>IF(ISNUMBER(A445),MARKAH!D399,"")</f>
      </c>
      <c r="E445" s="86">
        <f t="shared" si="92"/>
      </c>
      <c r="F445" s="87">
        <f t="shared" si="84"/>
      </c>
      <c r="G445" s="86">
        <f t="shared" si="85"/>
      </c>
      <c r="H445" s="87">
        <f>IF(ISNUMBER(A445),MARKAH!E399,"")</f>
      </c>
      <c r="I445" s="86">
        <f t="shared" si="93"/>
      </c>
      <c r="J445" s="87">
        <f t="shared" si="86"/>
      </c>
      <c r="K445" s="86">
        <f t="shared" si="87"/>
      </c>
      <c r="L445" s="87">
        <f>IF(ISNUMBER(A445),MARKAH!F401,"")</f>
      </c>
      <c r="M445" s="86">
        <f t="shared" si="94"/>
      </c>
      <c r="N445" s="87">
        <f t="shared" si="88"/>
      </c>
      <c r="O445" s="86">
        <f t="shared" si="89"/>
      </c>
      <c r="P445" s="86">
        <f t="shared" si="95"/>
      </c>
      <c r="Q445" s="87">
        <f t="shared" si="96"/>
      </c>
      <c r="R445" s="28">
        <f t="shared" si="90"/>
      </c>
      <c r="S445" s="28">
        <f t="shared" si="91"/>
      </c>
      <c r="T445" s="86">
        <f>IF(ISNUMBER(P445),MARKAH!H457,"")</f>
      </c>
      <c r="U445" s="86">
        <f>IF(ISNUMBER(P445),MARKAH!I399,"")</f>
      </c>
      <c r="V445" s="95">
        <f t="shared" si="97"/>
      </c>
    </row>
    <row r="446" spans="1:22" ht="15">
      <c r="A446" s="84">
        <f>IF(ISBLANK(MARKAH!A400),"",MARKAH!A400)</f>
      </c>
      <c r="B446" s="84">
        <f>IF(ISBLANK(MARKAH!B400),"",MARKAH!B400)</f>
      </c>
      <c r="C446" s="85">
        <f>IF(ISBLANK(MARKAH!C400),"",MARKAH!C400)</f>
      </c>
      <c r="D446" s="84">
        <f>IF(ISNUMBER(A446),MARKAH!D400,"")</f>
      </c>
      <c r="E446" s="86">
        <f t="shared" si="92"/>
      </c>
      <c r="F446" s="87">
        <f t="shared" si="84"/>
      </c>
      <c r="G446" s="86">
        <f t="shared" si="85"/>
      </c>
      <c r="H446" s="87">
        <f>IF(ISNUMBER(A446),MARKAH!E400,"")</f>
      </c>
      <c r="I446" s="86">
        <f t="shared" si="93"/>
      </c>
      <c r="J446" s="87">
        <f t="shared" si="86"/>
      </c>
      <c r="K446" s="86">
        <f t="shared" si="87"/>
      </c>
      <c r="L446" s="87">
        <f>IF(ISNUMBER(A446),MARKAH!F402,"")</f>
      </c>
      <c r="M446" s="86">
        <f t="shared" si="94"/>
      </c>
      <c r="N446" s="87">
        <f t="shared" si="88"/>
      </c>
      <c r="O446" s="86">
        <f t="shared" si="89"/>
      </c>
      <c r="P446" s="86">
        <f t="shared" si="95"/>
      </c>
      <c r="Q446" s="87">
        <f t="shared" si="96"/>
      </c>
      <c r="R446" s="28">
        <f t="shared" si="90"/>
      </c>
      <c r="S446" s="28">
        <f t="shared" si="91"/>
      </c>
      <c r="T446" s="86">
        <f>IF(ISNUMBER(P446),MARKAH!H458,"")</f>
      </c>
      <c r="U446" s="86">
        <f>IF(ISNUMBER(P446),MARKAH!I400,"")</f>
      </c>
      <c r="V446" s="95">
        <f t="shared" si="97"/>
      </c>
    </row>
    <row r="447" spans="1:22" ht="15">
      <c r="A447" s="84">
        <f>IF(ISBLANK(MARKAH!A401),"",MARKAH!A401)</f>
      </c>
      <c r="B447" s="84">
        <f>IF(ISBLANK(MARKAH!B401),"",MARKAH!B401)</f>
      </c>
      <c r="C447" s="85">
        <f>IF(ISBLANK(MARKAH!C401),"",MARKAH!C401)</f>
      </c>
      <c r="D447" s="84">
        <f>IF(ISNUMBER(A447),MARKAH!D401,"")</f>
      </c>
      <c r="E447" s="86">
        <f t="shared" si="92"/>
      </c>
      <c r="F447" s="87">
        <f t="shared" si="84"/>
      </c>
      <c r="G447" s="86">
        <f t="shared" si="85"/>
      </c>
      <c r="H447" s="87">
        <f>IF(ISNUMBER(A447),MARKAH!E401,"")</f>
      </c>
      <c r="I447" s="86">
        <f t="shared" si="93"/>
      </c>
      <c r="J447" s="87">
        <f t="shared" si="86"/>
      </c>
      <c r="K447" s="86">
        <f t="shared" si="87"/>
      </c>
      <c r="L447" s="87">
        <f>IF(ISNUMBER(A447),MARKAH!F403,"")</f>
      </c>
      <c r="M447" s="86">
        <f t="shared" si="94"/>
      </c>
      <c r="N447" s="87">
        <f t="shared" si="88"/>
      </c>
      <c r="O447" s="86">
        <f t="shared" si="89"/>
      </c>
      <c r="P447" s="86">
        <f t="shared" si="95"/>
      </c>
      <c r="Q447" s="87">
        <f t="shared" si="96"/>
      </c>
      <c r="R447" s="28">
        <f t="shared" si="90"/>
      </c>
      <c r="S447" s="28">
        <f t="shared" si="91"/>
      </c>
      <c r="T447" s="86">
        <f>IF(ISNUMBER(P447),MARKAH!H459,"")</f>
      </c>
      <c r="U447" s="86">
        <f>IF(ISNUMBER(P447),MARKAH!I401,"")</f>
      </c>
      <c r="V447" s="95">
        <f t="shared" si="97"/>
      </c>
    </row>
    <row r="448" spans="1:22" ht="15">
      <c r="A448" s="84">
        <f>IF(ISBLANK(MARKAH!A402),"",MARKAH!A402)</f>
      </c>
      <c r="B448" s="84">
        <f>IF(ISBLANK(MARKAH!B402),"",MARKAH!B402)</f>
      </c>
      <c r="C448" s="85">
        <f>IF(ISBLANK(MARKAH!C402),"",MARKAH!C402)</f>
      </c>
      <c r="D448" s="84">
        <f>IF(ISNUMBER(A448),MARKAH!D402,"")</f>
      </c>
      <c r="E448" s="86">
        <f t="shared" si="92"/>
      </c>
      <c r="F448" s="87">
        <f t="shared" si="84"/>
      </c>
      <c r="G448" s="86">
        <f t="shared" si="85"/>
      </c>
      <c r="H448" s="87">
        <f>IF(ISNUMBER(A448),MARKAH!E402,"")</f>
      </c>
      <c r="I448" s="86">
        <f t="shared" si="93"/>
      </c>
      <c r="J448" s="87">
        <f t="shared" si="86"/>
      </c>
      <c r="K448" s="86">
        <f t="shared" si="87"/>
      </c>
      <c r="L448" s="87">
        <f>IF(ISNUMBER(A448),MARKAH!F404,"")</f>
      </c>
      <c r="M448" s="86">
        <f t="shared" si="94"/>
      </c>
      <c r="N448" s="87">
        <f t="shared" si="88"/>
      </c>
      <c r="O448" s="86">
        <f t="shared" si="89"/>
      </c>
      <c r="P448" s="86">
        <f t="shared" si="95"/>
      </c>
      <c r="Q448" s="87">
        <f t="shared" si="96"/>
      </c>
      <c r="R448" s="28">
        <f t="shared" si="90"/>
      </c>
      <c r="S448" s="28">
        <f t="shared" si="91"/>
      </c>
      <c r="T448" s="86">
        <f>IF(ISNUMBER(P448),MARKAH!H460,"")</f>
      </c>
      <c r="U448" s="86">
        <f>IF(ISNUMBER(P448),MARKAH!I402,"")</f>
      </c>
      <c r="V448" s="95">
        <f t="shared" si="97"/>
      </c>
    </row>
    <row r="449" spans="1:22" ht="15">
      <c r="A449" s="84">
        <f>IF(ISBLANK(MARKAH!A403),"",MARKAH!A403)</f>
      </c>
      <c r="B449" s="84">
        <f>IF(ISBLANK(MARKAH!B403),"",MARKAH!B403)</f>
      </c>
      <c r="C449" s="85">
        <f>IF(ISBLANK(MARKAH!C403),"",MARKAH!C403)</f>
      </c>
      <c r="D449" s="84">
        <f>IF(ISNUMBER(A449),MARKAH!D403,"")</f>
      </c>
      <c r="E449" s="86">
        <f t="shared" si="92"/>
      </c>
      <c r="F449" s="87">
        <f t="shared" si="84"/>
      </c>
      <c r="G449" s="86">
        <f t="shared" si="85"/>
      </c>
      <c r="H449" s="87">
        <f>IF(ISNUMBER(A449),MARKAH!E403,"")</f>
      </c>
      <c r="I449" s="86">
        <f t="shared" si="93"/>
      </c>
      <c r="J449" s="87">
        <f t="shared" si="86"/>
      </c>
      <c r="K449" s="86">
        <f t="shared" si="87"/>
      </c>
      <c r="L449" s="87">
        <f>IF(ISNUMBER(A449),MARKAH!F405,"")</f>
      </c>
      <c r="M449" s="86">
        <f t="shared" si="94"/>
      </c>
      <c r="N449" s="87">
        <f t="shared" si="88"/>
      </c>
      <c r="O449" s="86">
        <f t="shared" si="89"/>
      </c>
      <c r="P449" s="86">
        <f t="shared" si="95"/>
      </c>
      <c r="Q449" s="87">
        <f t="shared" si="96"/>
      </c>
      <c r="R449" s="28">
        <f t="shared" si="90"/>
      </c>
      <c r="S449" s="28">
        <f t="shared" si="91"/>
      </c>
      <c r="T449" s="86">
        <f>IF(ISNUMBER(P449),MARKAH!H461,"")</f>
      </c>
      <c r="U449" s="86">
        <f>IF(ISNUMBER(P449),MARKAH!I403,"")</f>
      </c>
      <c r="V449" s="95">
        <f t="shared" si="97"/>
      </c>
    </row>
    <row r="450" spans="1:22" ht="15">
      <c r="A450" s="84">
        <f>IF(ISBLANK(MARKAH!A404),"",MARKAH!A404)</f>
      </c>
      <c r="B450" s="84">
        <f>IF(ISBLANK(MARKAH!B404),"",MARKAH!B404)</f>
      </c>
      <c r="C450" s="85">
        <f>IF(ISBLANK(MARKAH!C404),"",MARKAH!C404)</f>
      </c>
      <c r="D450" s="84">
        <f>IF(ISNUMBER(A450),MARKAH!D404,"")</f>
      </c>
      <c r="E450" s="86">
        <f t="shared" si="92"/>
      </c>
      <c r="F450" s="87">
        <f t="shared" si="84"/>
      </c>
      <c r="G450" s="86">
        <f t="shared" si="85"/>
      </c>
      <c r="H450" s="87">
        <f>IF(ISNUMBER(A450),MARKAH!E404,"")</f>
      </c>
      <c r="I450" s="86">
        <f t="shared" si="93"/>
      </c>
      <c r="J450" s="87">
        <f t="shared" si="86"/>
      </c>
      <c r="K450" s="86">
        <f t="shared" si="87"/>
      </c>
      <c r="L450" s="87">
        <f>IF(ISNUMBER(A450),MARKAH!F406,"")</f>
      </c>
      <c r="M450" s="86">
        <f t="shared" si="94"/>
      </c>
      <c r="N450" s="87">
        <f t="shared" si="88"/>
      </c>
      <c r="O450" s="86">
        <f t="shared" si="89"/>
      </c>
      <c r="P450" s="86">
        <f t="shared" si="95"/>
      </c>
      <c r="Q450" s="87">
        <f t="shared" si="96"/>
      </c>
      <c r="R450" s="28">
        <f t="shared" si="90"/>
      </c>
      <c r="S450" s="28">
        <f t="shared" si="91"/>
      </c>
      <c r="T450" s="86">
        <f>IF(ISNUMBER(P450),MARKAH!H462,"")</f>
      </c>
      <c r="U450" s="86">
        <f>IF(ISNUMBER(P450),MARKAH!I404,"")</f>
      </c>
      <c r="V450" s="95">
        <f t="shared" si="97"/>
      </c>
    </row>
    <row r="451" spans="1:22" ht="15">
      <c r="A451" s="84">
        <f>IF(ISBLANK(MARKAH!A405),"",MARKAH!A405)</f>
      </c>
      <c r="B451" s="84">
        <f>IF(ISBLANK(MARKAH!B405),"",MARKAH!B405)</f>
      </c>
      <c r="C451" s="85">
        <f>IF(ISBLANK(MARKAH!C405),"",MARKAH!C405)</f>
      </c>
      <c r="D451" s="84">
        <f>IF(ISNUMBER(A451),MARKAH!D405,"")</f>
      </c>
      <c r="E451" s="86">
        <f t="shared" si="92"/>
      </c>
      <c r="F451" s="87">
        <f t="shared" si="84"/>
      </c>
      <c r="G451" s="86">
        <f t="shared" si="85"/>
      </c>
      <c r="H451" s="87">
        <f>IF(ISNUMBER(A451),MARKAH!E405,"")</f>
      </c>
      <c r="I451" s="86">
        <f t="shared" si="93"/>
      </c>
      <c r="J451" s="87">
        <f t="shared" si="86"/>
      </c>
      <c r="K451" s="86">
        <f t="shared" si="87"/>
      </c>
      <c r="L451" s="87">
        <f>IF(ISNUMBER(A451),MARKAH!F407,"")</f>
      </c>
      <c r="M451" s="86">
        <f t="shared" si="94"/>
      </c>
      <c r="N451" s="87">
        <f t="shared" si="88"/>
      </c>
      <c r="O451" s="86">
        <f t="shared" si="89"/>
      </c>
      <c r="P451" s="86">
        <f t="shared" si="95"/>
      </c>
      <c r="Q451" s="87">
        <f t="shared" si="96"/>
      </c>
      <c r="R451" s="28">
        <f t="shared" si="90"/>
      </c>
      <c r="S451" s="28">
        <f t="shared" si="91"/>
      </c>
      <c r="T451" s="86">
        <f>IF(ISNUMBER(P451),MARKAH!H463,"")</f>
      </c>
      <c r="U451" s="86">
        <f>IF(ISNUMBER(P451),MARKAH!I405,"")</f>
      </c>
      <c r="V451" s="95">
        <f t="shared" si="97"/>
      </c>
    </row>
    <row r="452" spans="1:22" ht="15">
      <c r="A452" s="84">
        <f>IF(ISBLANK(MARKAH!A406),"",MARKAH!A406)</f>
      </c>
      <c r="B452" s="84">
        <f>IF(ISBLANK(MARKAH!B406),"",MARKAH!B406)</f>
      </c>
      <c r="C452" s="85">
        <f>IF(ISBLANK(MARKAH!C406),"",MARKAH!C406)</f>
      </c>
      <c r="D452" s="84">
        <f>IF(ISNUMBER(A452),MARKAH!D406,"")</f>
      </c>
      <c r="E452" s="86">
        <f t="shared" si="92"/>
      </c>
      <c r="F452" s="87">
        <f t="shared" si="84"/>
      </c>
      <c r="G452" s="86">
        <f t="shared" si="85"/>
      </c>
      <c r="H452" s="87">
        <f>IF(ISNUMBER(A452),MARKAH!E406,"")</f>
      </c>
      <c r="I452" s="86">
        <f t="shared" si="93"/>
      </c>
      <c r="J452" s="87">
        <f t="shared" si="86"/>
      </c>
      <c r="K452" s="86">
        <f t="shared" si="87"/>
      </c>
      <c r="L452" s="87">
        <f>IF(ISNUMBER(A452),MARKAH!F408,"")</f>
      </c>
      <c r="M452" s="86">
        <f t="shared" si="94"/>
      </c>
      <c r="N452" s="87">
        <f t="shared" si="88"/>
      </c>
      <c r="O452" s="86">
        <f t="shared" si="89"/>
      </c>
      <c r="P452" s="86">
        <f t="shared" si="95"/>
      </c>
      <c r="Q452" s="87">
        <f t="shared" si="96"/>
      </c>
      <c r="R452" s="28">
        <f t="shared" si="90"/>
      </c>
      <c r="S452" s="28">
        <f t="shared" si="91"/>
      </c>
      <c r="T452" s="86">
        <f>IF(ISNUMBER(P452),MARKAH!H464,"")</f>
      </c>
      <c r="U452" s="86">
        <f>IF(ISNUMBER(P452),MARKAH!I406,"")</f>
      </c>
      <c r="V452" s="95">
        <f t="shared" si="97"/>
      </c>
    </row>
    <row r="453" spans="1:22" ht="15">
      <c r="A453" s="84">
        <f>IF(ISBLANK(MARKAH!A407),"",MARKAH!A407)</f>
      </c>
      <c r="B453" s="84">
        <f>IF(ISBLANK(MARKAH!B407),"",MARKAH!B407)</f>
      </c>
      <c r="C453" s="85">
        <f>IF(ISBLANK(MARKAH!C407),"",MARKAH!C407)</f>
      </c>
      <c r="D453" s="84">
        <f>IF(ISNUMBER(A453),MARKAH!D407,"")</f>
      </c>
      <c r="E453" s="86">
        <f t="shared" si="92"/>
      </c>
      <c r="F453" s="87">
        <f t="shared" si="84"/>
      </c>
      <c r="G453" s="86">
        <f t="shared" si="85"/>
      </c>
      <c r="H453" s="87">
        <f>IF(ISNUMBER(A453),MARKAH!E407,"")</f>
      </c>
      <c r="I453" s="86">
        <f t="shared" si="93"/>
      </c>
      <c r="J453" s="87">
        <f t="shared" si="86"/>
      </c>
      <c r="K453" s="86">
        <f t="shared" si="87"/>
      </c>
      <c r="L453" s="87">
        <f>IF(ISNUMBER(A453),MARKAH!F409,"")</f>
      </c>
      <c r="M453" s="86">
        <f t="shared" si="94"/>
      </c>
      <c r="N453" s="87">
        <f t="shared" si="88"/>
      </c>
      <c r="O453" s="86">
        <f t="shared" si="89"/>
      </c>
      <c r="P453" s="86">
        <f t="shared" si="95"/>
      </c>
      <c r="Q453" s="87">
        <f t="shared" si="96"/>
      </c>
      <c r="R453" s="28">
        <f t="shared" si="90"/>
      </c>
      <c r="S453" s="28">
        <f t="shared" si="91"/>
      </c>
      <c r="T453" s="86">
        <f>IF(ISNUMBER(P453),MARKAH!H465,"")</f>
      </c>
      <c r="U453" s="86">
        <f>IF(ISNUMBER(P453),MARKAH!I407,"")</f>
      </c>
      <c r="V453" s="95">
        <f t="shared" si="97"/>
      </c>
    </row>
    <row r="454" spans="1:22" ht="15">
      <c r="A454" s="84">
        <f>IF(ISBLANK(MARKAH!A408),"",MARKAH!A408)</f>
      </c>
      <c r="B454" s="84">
        <f>IF(ISBLANK(MARKAH!B408),"",MARKAH!B408)</f>
      </c>
      <c r="C454" s="85">
        <f>IF(ISBLANK(MARKAH!C408),"",MARKAH!C408)</f>
      </c>
      <c r="D454" s="84">
        <f>IF(ISNUMBER(A454),MARKAH!D408,"")</f>
      </c>
      <c r="E454" s="86">
        <f t="shared" si="92"/>
      </c>
      <c r="F454" s="87">
        <f t="shared" si="84"/>
      </c>
      <c r="G454" s="86">
        <f t="shared" si="85"/>
      </c>
      <c r="H454" s="87">
        <f>IF(ISNUMBER(A454),MARKAH!E408,"")</f>
      </c>
      <c r="I454" s="86">
        <f t="shared" si="93"/>
      </c>
      <c r="J454" s="87">
        <f t="shared" si="86"/>
      </c>
      <c r="K454" s="86">
        <f t="shared" si="87"/>
      </c>
      <c r="L454" s="87">
        <f>IF(ISNUMBER(A454),MARKAH!F410,"")</f>
      </c>
      <c r="M454" s="86">
        <f t="shared" si="94"/>
      </c>
      <c r="N454" s="87">
        <f t="shared" si="88"/>
      </c>
      <c r="O454" s="86">
        <f t="shared" si="89"/>
      </c>
      <c r="P454" s="86">
        <f t="shared" si="95"/>
      </c>
      <c r="Q454" s="87">
        <f t="shared" si="96"/>
      </c>
      <c r="R454" s="28">
        <f t="shared" si="90"/>
      </c>
      <c r="S454" s="28">
        <f t="shared" si="91"/>
      </c>
      <c r="T454" s="86">
        <f>IF(ISNUMBER(P454),MARKAH!H466,"")</f>
      </c>
      <c r="U454" s="86">
        <f>IF(ISNUMBER(P454),MARKAH!I408,"")</f>
      </c>
      <c r="V454" s="95">
        <f t="shared" si="97"/>
      </c>
    </row>
    <row r="455" spans="1:22" ht="15">
      <c r="A455" s="84">
        <f>IF(ISBLANK(MARKAH!A409),"",MARKAH!A409)</f>
      </c>
      <c r="B455" s="84">
        <f>IF(ISBLANK(MARKAH!B409),"",MARKAH!B409)</f>
      </c>
      <c r="C455" s="85">
        <f>IF(ISBLANK(MARKAH!C409),"",MARKAH!C409)</f>
      </c>
      <c r="D455" s="84">
        <f>IF(ISNUMBER(A455),MARKAH!D409,"")</f>
      </c>
      <c r="E455" s="86">
        <f t="shared" si="92"/>
      </c>
      <c r="F455" s="87">
        <f t="shared" si="84"/>
      </c>
      <c r="G455" s="86">
        <f t="shared" si="85"/>
      </c>
      <c r="H455" s="87">
        <f>IF(ISNUMBER(A455),MARKAH!E409,"")</f>
      </c>
      <c r="I455" s="86">
        <f t="shared" si="93"/>
      </c>
      <c r="J455" s="87">
        <f t="shared" si="86"/>
      </c>
      <c r="K455" s="86">
        <f t="shared" si="87"/>
      </c>
      <c r="L455" s="87">
        <f>IF(ISNUMBER(A455),MARKAH!F411,"")</f>
      </c>
      <c r="M455" s="86">
        <f t="shared" si="94"/>
      </c>
      <c r="N455" s="87">
        <f t="shared" si="88"/>
      </c>
      <c r="O455" s="86">
        <f t="shared" si="89"/>
      </c>
      <c r="P455" s="86">
        <f t="shared" si="95"/>
      </c>
      <c r="Q455" s="87">
        <f t="shared" si="96"/>
      </c>
      <c r="R455" s="28">
        <f t="shared" si="90"/>
      </c>
      <c r="S455" s="28">
        <f t="shared" si="91"/>
      </c>
      <c r="T455" s="86">
        <f>IF(ISNUMBER(P455),MARKAH!H467,"")</f>
      </c>
      <c r="U455" s="86">
        <f>IF(ISNUMBER(P455),MARKAH!I409,"")</f>
      </c>
      <c r="V455" s="95">
        <f t="shared" si="97"/>
      </c>
    </row>
    <row r="456" spans="1:22" ht="15">
      <c r="A456" s="84">
        <f>IF(ISBLANK(MARKAH!A410),"",MARKAH!A410)</f>
      </c>
      <c r="B456" s="84">
        <f>IF(ISBLANK(MARKAH!B410),"",MARKAH!B410)</f>
      </c>
      <c r="C456" s="85">
        <f>IF(ISBLANK(MARKAH!C410),"",MARKAH!C410)</f>
      </c>
      <c r="D456" s="84">
        <f>IF(ISNUMBER(A456),MARKAH!D410,"")</f>
      </c>
      <c r="E456" s="86">
        <f t="shared" si="92"/>
      </c>
      <c r="F456" s="87">
        <f t="shared" si="84"/>
      </c>
      <c r="G456" s="86">
        <f t="shared" si="85"/>
      </c>
      <c r="H456" s="87">
        <f>IF(ISNUMBER(A456),MARKAH!E410,"")</f>
      </c>
      <c r="I456" s="86">
        <f t="shared" si="93"/>
      </c>
      <c r="J456" s="87">
        <f t="shared" si="86"/>
      </c>
      <c r="K456" s="86">
        <f t="shared" si="87"/>
      </c>
      <c r="L456" s="87">
        <f>IF(ISNUMBER(A456),MARKAH!F412,"")</f>
      </c>
      <c r="M456" s="86">
        <f t="shared" si="94"/>
      </c>
      <c r="N456" s="87">
        <f t="shared" si="88"/>
      </c>
      <c r="O456" s="86">
        <f t="shared" si="89"/>
      </c>
      <c r="P456" s="86">
        <f t="shared" si="95"/>
      </c>
      <c r="Q456" s="87">
        <f t="shared" si="96"/>
      </c>
      <c r="R456" s="28">
        <f t="shared" si="90"/>
      </c>
      <c r="S456" s="28">
        <f t="shared" si="91"/>
      </c>
      <c r="T456" s="86">
        <f>IF(ISNUMBER(P456),MARKAH!H468,"")</f>
      </c>
      <c r="U456" s="86">
        <f>IF(ISNUMBER(P456),MARKAH!I410,"")</f>
      </c>
      <c r="V456" s="95">
        <f t="shared" si="97"/>
      </c>
    </row>
    <row r="457" spans="1:22" ht="15">
      <c r="A457" s="84">
        <f>IF(ISBLANK(MARKAH!A411),"",MARKAH!A411)</f>
      </c>
      <c r="B457" s="84">
        <f>IF(ISBLANK(MARKAH!B411),"",MARKAH!B411)</f>
      </c>
      <c r="C457" s="85">
        <f>IF(ISBLANK(MARKAH!C411),"",MARKAH!C411)</f>
      </c>
      <c r="D457" s="84">
        <f>IF(ISNUMBER(A457),MARKAH!D411,"")</f>
      </c>
      <c r="E457" s="86">
        <f t="shared" si="92"/>
      </c>
      <c r="F457" s="87">
        <f t="shared" si="84"/>
      </c>
      <c r="G457" s="86">
        <f t="shared" si="85"/>
      </c>
      <c r="H457" s="87">
        <f>IF(ISNUMBER(A457),MARKAH!E411,"")</f>
      </c>
      <c r="I457" s="86">
        <f t="shared" si="93"/>
      </c>
      <c r="J457" s="87">
        <f t="shared" si="86"/>
      </c>
      <c r="K457" s="86">
        <f t="shared" si="87"/>
      </c>
      <c r="L457" s="87">
        <f>IF(ISNUMBER(A457),MARKAH!F413,"")</f>
      </c>
      <c r="M457" s="86">
        <f t="shared" si="94"/>
      </c>
      <c r="N457" s="87">
        <f t="shared" si="88"/>
      </c>
      <c r="O457" s="86">
        <f t="shared" si="89"/>
      </c>
      <c r="P457" s="86">
        <f t="shared" si="95"/>
      </c>
      <c r="Q457" s="87">
        <f t="shared" si="96"/>
      </c>
      <c r="R457" s="28">
        <f t="shared" si="90"/>
      </c>
      <c r="S457" s="28">
        <f t="shared" si="91"/>
      </c>
      <c r="T457" s="86">
        <f>IF(ISNUMBER(P457),MARKAH!H469,"")</f>
      </c>
      <c r="U457" s="86">
        <f>IF(ISNUMBER(P457),MARKAH!I411,"")</f>
      </c>
      <c r="V457" s="95">
        <f t="shared" si="97"/>
      </c>
    </row>
    <row r="458" spans="1:22" ht="15">
      <c r="A458" s="84">
        <f>IF(ISBLANK(MARKAH!A412),"",MARKAH!A412)</f>
      </c>
      <c r="B458" s="84">
        <f>IF(ISBLANK(MARKAH!B412),"",MARKAH!B412)</f>
      </c>
      <c r="C458" s="85">
        <f>IF(ISBLANK(MARKAH!C412),"",MARKAH!C412)</f>
      </c>
      <c r="D458" s="84">
        <f>IF(ISNUMBER(A458),MARKAH!D412,"")</f>
      </c>
      <c r="E458" s="86">
        <f t="shared" si="92"/>
      </c>
      <c r="F458" s="87">
        <f t="shared" si="84"/>
      </c>
      <c r="G458" s="86">
        <f t="shared" si="85"/>
      </c>
      <c r="H458" s="87">
        <f>IF(ISNUMBER(A458),MARKAH!E412,"")</f>
      </c>
      <c r="I458" s="86">
        <f t="shared" si="93"/>
      </c>
      <c r="J458" s="87">
        <f t="shared" si="86"/>
      </c>
      <c r="K458" s="86">
        <f t="shared" si="87"/>
      </c>
      <c r="L458" s="87">
        <f>IF(ISNUMBER(A458),MARKAH!F414,"")</f>
      </c>
      <c r="M458" s="86">
        <f t="shared" si="94"/>
      </c>
      <c r="N458" s="87">
        <f t="shared" si="88"/>
      </c>
      <c r="O458" s="86">
        <f t="shared" si="89"/>
      </c>
      <c r="P458" s="86">
        <f t="shared" si="95"/>
      </c>
      <c r="Q458" s="87">
        <f t="shared" si="96"/>
      </c>
      <c r="R458" s="28">
        <f t="shared" si="90"/>
      </c>
      <c r="S458" s="28">
        <f t="shared" si="91"/>
      </c>
      <c r="T458" s="86">
        <f>IF(ISNUMBER(P458),MARKAH!H470,"")</f>
      </c>
      <c r="U458" s="86">
        <f>IF(ISNUMBER(P458),MARKAH!I412,"")</f>
      </c>
      <c r="V458" s="95">
        <f t="shared" si="97"/>
      </c>
    </row>
    <row r="459" spans="1:22" ht="15">
      <c r="A459" s="84">
        <f>IF(ISBLANK(MARKAH!A413),"",MARKAH!A413)</f>
      </c>
      <c r="B459" s="84">
        <f>IF(ISBLANK(MARKAH!B413),"",MARKAH!B413)</f>
      </c>
      <c r="C459" s="85">
        <f>IF(ISBLANK(MARKAH!C413),"",MARKAH!C413)</f>
      </c>
      <c r="D459" s="84">
        <f>IF(ISNUMBER(A459),MARKAH!D413,"")</f>
      </c>
      <c r="E459" s="86">
        <f t="shared" si="92"/>
      </c>
      <c r="F459" s="87">
        <f t="shared" si="84"/>
      </c>
      <c r="G459" s="86">
        <f t="shared" si="85"/>
      </c>
      <c r="H459" s="87">
        <f>IF(ISNUMBER(A459),MARKAH!E413,"")</f>
      </c>
      <c r="I459" s="86">
        <f t="shared" si="93"/>
      </c>
      <c r="J459" s="87">
        <f t="shared" si="86"/>
      </c>
      <c r="K459" s="86">
        <f t="shared" si="87"/>
      </c>
      <c r="L459" s="87">
        <f>IF(ISNUMBER(A459),MARKAH!F415,"")</f>
      </c>
      <c r="M459" s="86">
        <f t="shared" si="94"/>
      </c>
      <c r="N459" s="87">
        <f t="shared" si="88"/>
      </c>
      <c r="O459" s="86">
        <f t="shared" si="89"/>
      </c>
      <c r="P459" s="86">
        <f t="shared" si="95"/>
      </c>
      <c r="Q459" s="87">
        <f t="shared" si="96"/>
      </c>
      <c r="R459" s="28">
        <f t="shared" si="90"/>
      </c>
      <c r="S459" s="28">
        <f t="shared" si="91"/>
      </c>
      <c r="T459" s="86">
        <f>IF(ISNUMBER(P459),MARKAH!H471,"")</f>
      </c>
      <c r="U459" s="86">
        <f>IF(ISNUMBER(P459),MARKAH!I413,"")</f>
      </c>
      <c r="V459" s="95">
        <f t="shared" si="97"/>
      </c>
    </row>
    <row r="460" spans="1:22" ht="15">
      <c r="A460" s="84">
        <f>IF(ISBLANK(MARKAH!A414),"",MARKAH!A414)</f>
      </c>
      <c r="B460" s="84">
        <f>IF(ISBLANK(MARKAH!B414),"",MARKAH!B414)</f>
      </c>
      <c r="C460" s="85">
        <f>IF(ISBLANK(MARKAH!C414),"",MARKAH!C414)</f>
      </c>
      <c r="D460" s="84">
        <f>IF(ISNUMBER(A460),MARKAH!D414,"")</f>
      </c>
      <c r="E460" s="86">
        <f t="shared" si="92"/>
      </c>
      <c r="F460" s="87">
        <f t="shared" si="84"/>
      </c>
      <c r="G460" s="86">
        <f t="shared" si="85"/>
      </c>
      <c r="H460" s="87">
        <f>IF(ISNUMBER(A460),MARKAH!E414,"")</f>
      </c>
      <c r="I460" s="86">
        <f t="shared" si="93"/>
      </c>
      <c r="J460" s="87">
        <f t="shared" si="86"/>
      </c>
      <c r="K460" s="86">
        <f t="shared" si="87"/>
      </c>
      <c r="L460" s="87">
        <f>IF(ISNUMBER(A460),MARKAH!F416,"")</f>
      </c>
      <c r="M460" s="86">
        <f t="shared" si="94"/>
      </c>
      <c r="N460" s="87">
        <f t="shared" si="88"/>
      </c>
      <c r="O460" s="86">
        <f t="shared" si="89"/>
      </c>
      <c r="P460" s="86">
        <f t="shared" si="95"/>
      </c>
      <c r="Q460" s="87">
        <f t="shared" si="96"/>
      </c>
      <c r="R460" s="28">
        <f t="shared" si="90"/>
      </c>
      <c r="S460" s="28">
        <f t="shared" si="91"/>
      </c>
      <c r="T460" s="86">
        <f>IF(ISNUMBER(P460),MARKAH!H472,"")</f>
      </c>
      <c r="U460" s="86">
        <f>IF(ISNUMBER(P460),MARKAH!I414,"")</f>
      </c>
      <c r="V460" s="95">
        <f t="shared" si="97"/>
      </c>
    </row>
    <row r="461" spans="1:22" ht="15">
      <c r="A461" s="84">
        <f>IF(ISBLANK(MARKAH!A415),"",MARKAH!A415)</f>
      </c>
      <c r="B461" s="84">
        <f>IF(ISBLANK(MARKAH!B415),"",MARKAH!B415)</f>
      </c>
      <c r="C461" s="85">
        <f>IF(ISBLANK(MARKAH!C415),"",MARKAH!C415)</f>
      </c>
      <c r="D461" s="84">
        <f>IF(ISNUMBER(A461),MARKAH!D415,"")</f>
      </c>
      <c r="E461" s="86">
        <f t="shared" si="92"/>
      </c>
      <c r="F461" s="87">
        <f t="shared" si="84"/>
      </c>
      <c r="G461" s="86">
        <f t="shared" si="85"/>
      </c>
      <c r="H461" s="87">
        <f>IF(ISNUMBER(A461),MARKAH!E415,"")</f>
      </c>
      <c r="I461" s="86">
        <f t="shared" si="93"/>
      </c>
      <c r="J461" s="87">
        <f t="shared" si="86"/>
      </c>
      <c r="K461" s="86">
        <f t="shared" si="87"/>
      </c>
      <c r="L461" s="87">
        <f>IF(ISNUMBER(A461),MARKAH!F417,"")</f>
      </c>
      <c r="M461" s="86">
        <f t="shared" si="94"/>
      </c>
      <c r="N461" s="87">
        <f t="shared" si="88"/>
      </c>
      <c r="O461" s="86">
        <f t="shared" si="89"/>
      </c>
      <c r="P461" s="86">
        <f t="shared" si="95"/>
      </c>
      <c r="Q461" s="87">
        <f t="shared" si="96"/>
      </c>
      <c r="R461" s="28">
        <f t="shared" si="90"/>
      </c>
      <c r="S461" s="28">
        <f t="shared" si="91"/>
      </c>
      <c r="T461" s="86">
        <f>IF(ISNUMBER(P461),MARKAH!H473,"")</f>
      </c>
      <c r="U461" s="86">
        <f>IF(ISNUMBER(P461),MARKAH!I415,"")</f>
      </c>
      <c r="V461" s="95">
        <f t="shared" si="97"/>
      </c>
    </row>
    <row r="462" spans="1:22" ht="15">
      <c r="A462" s="84">
        <f>IF(ISBLANK(MARKAH!A416),"",MARKAH!A416)</f>
      </c>
      <c r="B462" s="84">
        <f>IF(ISBLANK(MARKAH!B416),"",MARKAH!B416)</f>
      </c>
      <c r="C462" s="85">
        <f>IF(ISBLANK(MARKAH!C416),"",MARKAH!C416)</f>
      </c>
      <c r="D462" s="84">
        <f>IF(ISNUMBER(A462),MARKAH!D416,"")</f>
      </c>
      <c r="E462" s="86">
        <f t="shared" si="92"/>
      </c>
      <c r="F462" s="87">
        <f t="shared" si="84"/>
      </c>
      <c r="G462" s="86">
        <f t="shared" si="85"/>
      </c>
      <c r="H462" s="87">
        <f>IF(ISNUMBER(A462),MARKAH!E416,"")</f>
      </c>
      <c r="I462" s="86">
        <f t="shared" si="93"/>
      </c>
      <c r="J462" s="87">
        <f t="shared" si="86"/>
      </c>
      <c r="K462" s="86">
        <f t="shared" si="87"/>
      </c>
      <c r="L462" s="87">
        <f>IF(ISNUMBER(A462),MARKAH!F418,"")</f>
      </c>
      <c r="M462" s="86">
        <f t="shared" si="94"/>
      </c>
      <c r="N462" s="87">
        <f t="shared" si="88"/>
      </c>
      <c r="O462" s="86">
        <f t="shared" si="89"/>
      </c>
      <c r="P462" s="86">
        <f t="shared" si="95"/>
      </c>
      <c r="Q462" s="87">
        <f t="shared" si="96"/>
      </c>
      <c r="R462" s="28">
        <f t="shared" si="90"/>
      </c>
      <c r="S462" s="28">
        <f t="shared" si="91"/>
      </c>
      <c r="T462" s="86">
        <f>IF(ISNUMBER(P462),MARKAH!H474,"")</f>
      </c>
      <c r="U462" s="86">
        <f>IF(ISNUMBER(P462),MARKAH!I416,"")</f>
      </c>
      <c r="V462" s="95">
        <f t="shared" si="97"/>
      </c>
    </row>
    <row r="463" spans="1:22" ht="15">
      <c r="A463" s="84">
        <f>IF(ISBLANK(MARKAH!A417),"",MARKAH!A417)</f>
      </c>
      <c r="B463" s="84">
        <f>IF(ISBLANK(MARKAH!B417),"",MARKAH!B417)</f>
      </c>
      <c r="C463" s="85">
        <f>IF(ISBLANK(MARKAH!C417),"",MARKAH!C417)</f>
      </c>
      <c r="D463" s="84">
        <f>IF(ISNUMBER(A463),MARKAH!D417,"")</f>
      </c>
      <c r="E463" s="86">
        <f t="shared" si="92"/>
      </c>
      <c r="F463" s="87">
        <f t="shared" si="84"/>
      </c>
      <c r="G463" s="86">
        <f t="shared" si="85"/>
      </c>
      <c r="H463" s="87">
        <f>IF(ISNUMBER(A463),MARKAH!E417,"")</f>
      </c>
      <c r="I463" s="86">
        <f t="shared" si="93"/>
      </c>
      <c r="J463" s="87">
        <f t="shared" si="86"/>
      </c>
      <c r="K463" s="86">
        <f t="shared" si="87"/>
      </c>
      <c r="L463" s="87">
        <f>IF(ISNUMBER(A463),MARKAH!F419,"")</f>
      </c>
      <c r="M463" s="86">
        <f t="shared" si="94"/>
      </c>
      <c r="N463" s="87">
        <f t="shared" si="88"/>
      </c>
      <c r="O463" s="86">
        <f t="shared" si="89"/>
      </c>
      <c r="P463" s="86">
        <f t="shared" si="95"/>
      </c>
      <c r="Q463" s="87">
        <f t="shared" si="96"/>
      </c>
      <c r="R463" s="28">
        <f t="shared" si="90"/>
      </c>
      <c r="S463" s="28">
        <f t="shared" si="91"/>
      </c>
      <c r="T463" s="86">
        <f>IF(ISNUMBER(P463),MARKAH!H475,"")</f>
      </c>
      <c r="U463" s="86">
        <f>IF(ISNUMBER(P463),MARKAH!I417,"")</f>
      </c>
      <c r="V463" s="95">
        <f t="shared" si="97"/>
      </c>
    </row>
    <row r="464" spans="1:22" ht="15">
      <c r="A464" s="84">
        <f>IF(ISBLANK(MARKAH!A418),"",MARKAH!A418)</f>
      </c>
      <c r="B464" s="84">
        <f>IF(ISBLANK(MARKAH!B418),"",MARKAH!B418)</f>
      </c>
      <c r="C464" s="85">
        <f>IF(ISBLANK(MARKAH!C418),"",MARKAH!C418)</f>
      </c>
      <c r="D464" s="84">
        <f>IF(ISNUMBER(A464),MARKAH!D418,"")</f>
      </c>
      <c r="E464" s="86">
        <f t="shared" si="92"/>
      </c>
      <c r="F464" s="87">
        <f aca="true" t="shared" si="98" ref="F464:F500">IF(ISNUMBER(E464),VLOOKUP(E464,GradePoint,2),"")</f>
      </c>
      <c r="G464" s="86">
        <f aca="true" t="shared" si="99" ref="G464:G500">IF(ISNUMBER(E464),VLOOKUP(E464,GradePoint,3),"")</f>
      </c>
      <c r="H464" s="87">
        <f>IF(ISNUMBER(A464),MARKAH!E418,"")</f>
      </c>
      <c r="I464" s="86">
        <f t="shared" si="93"/>
      </c>
      <c r="J464" s="87">
        <f aca="true" t="shared" si="100" ref="J464:J500">IF(ISNUMBER(I464),VLOOKUP(I464,GradePoint,2),"")</f>
      </c>
      <c r="K464" s="86">
        <f aca="true" t="shared" si="101" ref="K464:K500">IF(ISNUMBER(I464),VLOOKUP(I464,GradePoint,3),"")</f>
      </c>
      <c r="L464" s="87">
        <f>IF(ISNUMBER(A464),MARKAH!F420,"")</f>
      </c>
      <c r="M464" s="86">
        <f t="shared" si="94"/>
      </c>
      <c r="N464" s="87">
        <f aca="true" t="shared" si="102" ref="N464:N500">IF(ISNUMBER(M464),VLOOKUP(M464,GradePoint,2),"")</f>
      </c>
      <c r="O464" s="86">
        <f aca="true" t="shared" si="103" ref="O464:O500">IF(ISNUMBER(M464),VLOOKUP(M464,GradePoint,3),"")</f>
      </c>
      <c r="P464" s="86">
        <f t="shared" si="95"/>
      </c>
      <c r="Q464" s="87">
        <f t="shared" si="96"/>
      </c>
      <c r="R464" s="28">
        <f aca="true" t="shared" si="104" ref="R464:R500">IF(ISNUMBER(Q464),VLOOKUP(Q464,GradePoint,2),"")</f>
      </c>
      <c r="S464" s="28">
        <f aca="true" t="shared" si="105" ref="S464:S500">IF(ISNUMBER(Q464),VLOOKUP(Q464,GradePoint,3),"")</f>
      </c>
      <c r="T464" s="86">
        <f>IF(ISNUMBER(P464),MARKAH!H476,"")</f>
      </c>
      <c r="U464" s="86">
        <f>IF(ISNUMBER(P464),MARKAH!I418,"")</f>
      </c>
      <c r="V464" s="95">
        <f t="shared" si="97"/>
      </c>
    </row>
    <row r="465" spans="1:22" ht="15">
      <c r="A465" s="84">
        <f>IF(ISBLANK(MARKAH!A419),"",MARKAH!A419)</f>
      </c>
      <c r="B465" s="84">
        <f>IF(ISBLANK(MARKAH!B419),"",MARKAH!B419)</f>
      </c>
      <c r="C465" s="85">
        <f>IF(ISBLANK(MARKAH!C419),"",MARKAH!C419)</f>
      </c>
      <c r="D465" s="84">
        <f>IF(ISNUMBER(A465),MARKAH!D419,"")</f>
      </c>
      <c r="E465" s="86">
        <f aca="true" t="shared" si="106" ref="E465:E500">IF(ISNUMBER($A465),D465/D$15,"")</f>
      </c>
      <c r="F465" s="87">
        <f t="shared" si="98"/>
      </c>
      <c r="G465" s="86">
        <f t="shared" si="99"/>
      </c>
      <c r="H465" s="87">
        <f>IF(ISNUMBER(A465),MARKAH!E419,"")</f>
      </c>
      <c r="I465" s="86">
        <f aca="true" t="shared" si="107" ref="I465:I500">IF(ISNUMBER($H465),H465/H$15,"")</f>
      </c>
      <c r="J465" s="87">
        <f t="shared" si="100"/>
      </c>
      <c r="K465" s="86">
        <f t="shared" si="101"/>
      </c>
      <c r="L465" s="87">
        <f>IF(ISNUMBER(A465),MARKAH!F421,"")</f>
      </c>
      <c r="M465" s="86">
        <f aca="true" t="shared" si="108" ref="M465:M500">IF(ISNUMBER($L465),L465/L$15,"")</f>
      </c>
      <c r="N465" s="87">
        <f t="shared" si="102"/>
      </c>
      <c r="O465" s="86">
        <f t="shared" si="103"/>
      </c>
      <c r="P465" s="86">
        <f aca="true" t="shared" si="109" ref="P465:P500">IF(ISNUMBER($A465),D465+H465+L465,"")</f>
      </c>
      <c r="Q465" s="87">
        <f aca="true" t="shared" si="110" ref="Q465:Q500">IF(ISNUMBER(P465),CEILING(P465,1),"")</f>
      </c>
      <c r="R465" s="28">
        <f t="shared" si="104"/>
      </c>
      <c r="S465" s="28">
        <f t="shared" si="105"/>
      </c>
      <c r="T465" s="86">
        <f>IF(ISNUMBER(P465),MARKAH!H477,"")</f>
      </c>
      <c r="U465" s="86">
        <f>IF(ISNUMBER(P465),MARKAH!I419,"")</f>
      </c>
      <c r="V465" s="95">
        <f aca="true" t="shared" si="111" ref="V465:V500">IF(ISNUMBER(U465),CEILING(SUM(T465:U465),1),"")</f>
      </c>
    </row>
    <row r="466" spans="1:22" ht="15">
      <c r="A466" s="84">
        <f>IF(ISBLANK(MARKAH!A420),"",MARKAH!A420)</f>
      </c>
      <c r="B466" s="84">
        <f>IF(ISBLANK(MARKAH!B420),"",MARKAH!B420)</f>
      </c>
      <c r="C466" s="85">
        <f>IF(ISBLANK(MARKAH!C420),"",MARKAH!C420)</f>
      </c>
      <c r="D466" s="84">
        <f>IF(ISNUMBER(A466),MARKAH!D420,"")</f>
      </c>
      <c r="E466" s="86">
        <f t="shared" si="106"/>
      </c>
      <c r="F466" s="87">
        <f t="shared" si="98"/>
      </c>
      <c r="G466" s="86">
        <f t="shared" si="99"/>
      </c>
      <c r="H466" s="87">
        <f>IF(ISNUMBER(A466),MARKAH!E420,"")</f>
      </c>
      <c r="I466" s="86">
        <f t="shared" si="107"/>
      </c>
      <c r="J466" s="87">
        <f t="shared" si="100"/>
      </c>
      <c r="K466" s="86">
        <f t="shared" si="101"/>
      </c>
      <c r="L466" s="87">
        <f>IF(ISNUMBER(A466),MARKAH!F422,"")</f>
      </c>
      <c r="M466" s="86">
        <f t="shared" si="108"/>
      </c>
      <c r="N466" s="87">
        <f t="shared" si="102"/>
      </c>
      <c r="O466" s="86">
        <f t="shared" si="103"/>
      </c>
      <c r="P466" s="86">
        <f t="shared" si="109"/>
      </c>
      <c r="Q466" s="87">
        <f t="shared" si="110"/>
      </c>
      <c r="R466" s="28">
        <f t="shared" si="104"/>
      </c>
      <c r="S466" s="28">
        <f t="shared" si="105"/>
      </c>
      <c r="T466" s="86">
        <f>IF(ISNUMBER(P466),MARKAH!H478,"")</f>
      </c>
      <c r="U466" s="86">
        <f>IF(ISNUMBER(P466),MARKAH!I420,"")</f>
      </c>
      <c r="V466" s="95">
        <f t="shared" si="111"/>
      </c>
    </row>
    <row r="467" spans="1:22" ht="15">
      <c r="A467" s="84">
        <f>IF(ISBLANK(MARKAH!A421),"",MARKAH!A421)</f>
      </c>
      <c r="B467" s="84">
        <f>IF(ISBLANK(MARKAH!B421),"",MARKAH!B421)</f>
      </c>
      <c r="C467" s="85">
        <f>IF(ISBLANK(MARKAH!C421),"",MARKAH!C421)</f>
      </c>
      <c r="D467" s="84">
        <f>IF(ISNUMBER(A467),MARKAH!D421,"")</f>
      </c>
      <c r="E467" s="86">
        <f t="shared" si="106"/>
      </c>
      <c r="F467" s="87">
        <f t="shared" si="98"/>
      </c>
      <c r="G467" s="86">
        <f t="shared" si="99"/>
      </c>
      <c r="H467" s="87">
        <f>IF(ISNUMBER(A467),MARKAH!E421,"")</f>
      </c>
      <c r="I467" s="86">
        <f t="shared" si="107"/>
      </c>
      <c r="J467" s="87">
        <f t="shared" si="100"/>
      </c>
      <c r="K467" s="86">
        <f t="shared" si="101"/>
      </c>
      <c r="L467" s="87">
        <f>IF(ISNUMBER(A467),MARKAH!F423,"")</f>
      </c>
      <c r="M467" s="86">
        <f t="shared" si="108"/>
      </c>
      <c r="N467" s="87">
        <f t="shared" si="102"/>
      </c>
      <c r="O467" s="86">
        <f t="shared" si="103"/>
      </c>
      <c r="P467" s="86">
        <f t="shared" si="109"/>
      </c>
      <c r="Q467" s="87">
        <f t="shared" si="110"/>
      </c>
      <c r="R467" s="28">
        <f t="shared" si="104"/>
      </c>
      <c r="S467" s="28">
        <f t="shared" si="105"/>
      </c>
      <c r="T467" s="86">
        <f>IF(ISNUMBER(P467),MARKAH!H479,"")</f>
      </c>
      <c r="U467" s="86">
        <f>IF(ISNUMBER(P467),MARKAH!I421,"")</f>
      </c>
      <c r="V467" s="95">
        <f t="shared" si="111"/>
      </c>
    </row>
    <row r="468" spans="1:22" ht="15">
      <c r="A468" s="84">
        <f>IF(ISBLANK(MARKAH!A422),"",MARKAH!A422)</f>
      </c>
      <c r="B468" s="84">
        <f>IF(ISBLANK(MARKAH!B422),"",MARKAH!B422)</f>
      </c>
      <c r="C468" s="85">
        <f>IF(ISBLANK(MARKAH!C422),"",MARKAH!C422)</f>
      </c>
      <c r="D468" s="84">
        <f>IF(ISNUMBER(A468),MARKAH!D422,"")</f>
      </c>
      <c r="E468" s="86">
        <f t="shared" si="106"/>
      </c>
      <c r="F468" s="87">
        <f t="shared" si="98"/>
      </c>
      <c r="G468" s="86">
        <f t="shared" si="99"/>
      </c>
      <c r="H468" s="87">
        <f>IF(ISNUMBER(A468),MARKAH!E422,"")</f>
      </c>
      <c r="I468" s="86">
        <f t="shared" si="107"/>
      </c>
      <c r="J468" s="87">
        <f t="shared" si="100"/>
      </c>
      <c r="K468" s="86">
        <f t="shared" si="101"/>
      </c>
      <c r="L468" s="87">
        <f>IF(ISNUMBER(A468),MARKAH!F424,"")</f>
      </c>
      <c r="M468" s="86">
        <f t="shared" si="108"/>
      </c>
      <c r="N468" s="87">
        <f t="shared" si="102"/>
      </c>
      <c r="O468" s="86">
        <f t="shared" si="103"/>
      </c>
      <c r="P468" s="86">
        <f t="shared" si="109"/>
      </c>
      <c r="Q468" s="87">
        <f t="shared" si="110"/>
      </c>
      <c r="R468" s="28">
        <f t="shared" si="104"/>
      </c>
      <c r="S468" s="28">
        <f t="shared" si="105"/>
      </c>
      <c r="T468" s="86">
        <f>IF(ISNUMBER(P468),MARKAH!H480,"")</f>
      </c>
      <c r="U468" s="86">
        <f>IF(ISNUMBER(P468),MARKAH!I422,"")</f>
      </c>
      <c r="V468" s="95">
        <f t="shared" si="111"/>
      </c>
    </row>
    <row r="469" spans="1:22" ht="15">
      <c r="A469" s="84">
        <f>IF(ISBLANK(MARKAH!A423),"",MARKAH!A423)</f>
      </c>
      <c r="B469" s="84">
        <f>IF(ISBLANK(MARKAH!B423),"",MARKAH!B423)</f>
      </c>
      <c r="C469" s="85">
        <f>IF(ISBLANK(MARKAH!C423),"",MARKAH!C423)</f>
      </c>
      <c r="D469" s="84">
        <f>IF(ISNUMBER(A469),MARKAH!D423,"")</f>
      </c>
      <c r="E469" s="86">
        <f t="shared" si="106"/>
      </c>
      <c r="F469" s="87">
        <f t="shared" si="98"/>
      </c>
      <c r="G469" s="86">
        <f t="shared" si="99"/>
      </c>
      <c r="H469" s="87">
        <f>IF(ISNUMBER(A469),MARKAH!E423,"")</f>
      </c>
      <c r="I469" s="86">
        <f t="shared" si="107"/>
      </c>
      <c r="J469" s="87">
        <f t="shared" si="100"/>
      </c>
      <c r="K469" s="86">
        <f t="shared" si="101"/>
      </c>
      <c r="L469" s="87">
        <f>IF(ISNUMBER(A469),MARKAH!F425,"")</f>
      </c>
      <c r="M469" s="86">
        <f t="shared" si="108"/>
      </c>
      <c r="N469" s="87">
        <f t="shared" si="102"/>
      </c>
      <c r="O469" s="86">
        <f t="shared" si="103"/>
      </c>
      <c r="P469" s="86">
        <f t="shared" si="109"/>
      </c>
      <c r="Q469" s="87">
        <f t="shared" si="110"/>
      </c>
      <c r="R469" s="28">
        <f t="shared" si="104"/>
      </c>
      <c r="S469" s="28">
        <f t="shared" si="105"/>
      </c>
      <c r="T469" s="86">
        <f>IF(ISNUMBER(P469),MARKAH!H481,"")</f>
      </c>
      <c r="U469" s="86">
        <f>IF(ISNUMBER(P469),MARKAH!I423,"")</f>
      </c>
      <c r="V469" s="95">
        <f t="shared" si="111"/>
      </c>
    </row>
    <row r="470" spans="1:22" ht="15">
      <c r="A470" s="84">
        <f>IF(ISBLANK(MARKAH!A424),"",MARKAH!A424)</f>
      </c>
      <c r="B470" s="84">
        <f>IF(ISBLANK(MARKAH!B424),"",MARKAH!B424)</f>
      </c>
      <c r="C470" s="85">
        <f>IF(ISBLANK(MARKAH!C424),"",MARKAH!C424)</f>
      </c>
      <c r="D470" s="84">
        <f>IF(ISNUMBER(A470),MARKAH!D424,"")</f>
      </c>
      <c r="E470" s="86">
        <f t="shared" si="106"/>
      </c>
      <c r="F470" s="87">
        <f t="shared" si="98"/>
      </c>
      <c r="G470" s="86">
        <f t="shared" si="99"/>
      </c>
      <c r="H470" s="87">
        <f>IF(ISNUMBER(A470),MARKAH!E424,"")</f>
      </c>
      <c r="I470" s="86">
        <f t="shared" si="107"/>
      </c>
      <c r="J470" s="87">
        <f t="shared" si="100"/>
      </c>
      <c r="K470" s="86">
        <f t="shared" si="101"/>
      </c>
      <c r="L470" s="87">
        <f>IF(ISNUMBER(A470),MARKAH!F426,"")</f>
      </c>
      <c r="M470" s="86">
        <f t="shared" si="108"/>
      </c>
      <c r="N470" s="87">
        <f t="shared" si="102"/>
      </c>
      <c r="O470" s="86">
        <f t="shared" si="103"/>
      </c>
      <c r="P470" s="86">
        <f t="shared" si="109"/>
      </c>
      <c r="Q470" s="87">
        <f t="shared" si="110"/>
      </c>
      <c r="R470" s="28">
        <f t="shared" si="104"/>
      </c>
      <c r="S470" s="28">
        <f t="shared" si="105"/>
      </c>
      <c r="T470" s="86">
        <f>IF(ISNUMBER(P470),MARKAH!H482,"")</f>
      </c>
      <c r="U470" s="86">
        <f>IF(ISNUMBER(P470),MARKAH!I424,"")</f>
      </c>
      <c r="V470" s="95">
        <f t="shared" si="111"/>
      </c>
    </row>
    <row r="471" spans="1:22" ht="15">
      <c r="A471" s="84">
        <f>IF(ISBLANK(MARKAH!A425),"",MARKAH!A425)</f>
      </c>
      <c r="B471" s="84">
        <f>IF(ISBLANK(MARKAH!B425),"",MARKAH!B425)</f>
      </c>
      <c r="C471" s="85">
        <f>IF(ISBLANK(MARKAH!C425),"",MARKAH!C425)</f>
      </c>
      <c r="D471" s="84">
        <f>IF(ISNUMBER(A471),MARKAH!D425,"")</f>
      </c>
      <c r="E471" s="86">
        <f t="shared" si="106"/>
      </c>
      <c r="F471" s="87">
        <f t="shared" si="98"/>
      </c>
      <c r="G471" s="86">
        <f t="shared" si="99"/>
      </c>
      <c r="H471" s="87">
        <f>IF(ISNUMBER(A471),MARKAH!E425,"")</f>
      </c>
      <c r="I471" s="86">
        <f t="shared" si="107"/>
      </c>
      <c r="J471" s="87">
        <f t="shared" si="100"/>
      </c>
      <c r="K471" s="86">
        <f t="shared" si="101"/>
      </c>
      <c r="L471" s="87">
        <f>IF(ISNUMBER(A471),MARKAH!F427,"")</f>
      </c>
      <c r="M471" s="86">
        <f t="shared" si="108"/>
      </c>
      <c r="N471" s="87">
        <f t="shared" si="102"/>
      </c>
      <c r="O471" s="86">
        <f t="shared" si="103"/>
      </c>
      <c r="P471" s="86">
        <f t="shared" si="109"/>
      </c>
      <c r="Q471" s="87">
        <f t="shared" si="110"/>
      </c>
      <c r="R471" s="28">
        <f t="shared" si="104"/>
      </c>
      <c r="S471" s="28">
        <f t="shared" si="105"/>
      </c>
      <c r="T471" s="86">
        <f>IF(ISNUMBER(P471),MARKAH!H483,"")</f>
      </c>
      <c r="U471" s="86">
        <f>IF(ISNUMBER(P471),MARKAH!I425,"")</f>
      </c>
      <c r="V471" s="95">
        <f t="shared" si="111"/>
      </c>
    </row>
    <row r="472" spans="1:22" ht="15">
      <c r="A472" s="84">
        <f>IF(ISBLANK(MARKAH!A426),"",MARKAH!A426)</f>
      </c>
      <c r="B472" s="84">
        <f>IF(ISBLANK(MARKAH!B426),"",MARKAH!B426)</f>
      </c>
      <c r="C472" s="85">
        <f>IF(ISBLANK(MARKAH!C426),"",MARKAH!C426)</f>
      </c>
      <c r="D472" s="84">
        <f>IF(ISNUMBER(A472),MARKAH!D426,"")</f>
      </c>
      <c r="E472" s="86">
        <f t="shared" si="106"/>
      </c>
      <c r="F472" s="87">
        <f t="shared" si="98"/>
      </c>
      <c r="G472" s="86">
        <f t="shared" si="99"/>
      </c>
      <c r="H472" s="87">
        <f>IF(ISNUMBER(A472),MARKAH!E426,"")</f>
      </c>
      <c r="I472" s="86">
        <f t="shared" si="107"/>
      </c>
      <c r="J472" s="87">
        <f t="shared" si="100"/>
      </c>
      <c r="K472" s="86">
        <f t="shared" si="101"/>
      </c>
      <c r="L472" s="87">
        <f>IF(ISNUMBER(A472),MARKAH!F428,"")</f>
      </c>
      <c r="M472" s="86">
        <f t="shared" si="108"/>
      </c>
      <c r="N472" s="87">
        <f t="shared" si="102"/>
      </c>
      <c r="O472" s="86">
        <f t="shared" si="103"/>
      </c>
      <c r="P472" s="86">
        <f t="shared" si="109"/>
      </c>
      <c r="Q472" s="87">
        <f t="shared" si="110"/>
      </c>
      <c r="R472" s="28">
        <f t="shared" si="104"/>
      </c>
      <c r="S472" s="28">
        <f t="shared" si="105"/>
      </c>
      <c r="T472" s="86">
        <f>IF(ISNUMBER(P472),MARKAH!H484,"")</f>
      </c>
      <c r="U472" s="86">
        <f>IF(ISNUMBER(P472),MARKAH!I426,"")</f>
      </c>
      <c r="V472" s="95">
        <f t="shared" si="111"/>
      </c>
    </row>
    <row r="473" spans="1:22" ht="15">
      <c r="A473" s="84">
        <f>IF(ISBLANK(MARKAH!A427),"",MARKAH!A427)</f>
      </c>
      <c r="B473" s="84">
        <f>IF(ISBLANK(MARKAH!B427),"",MARKAH!B427)</f>
      </c>
      <c r="C473" s="85">
        <f>IF(ISBLANK(MARKAH!C427),"",MARKAH!C427)</f>
      </c>
      <c r="D473" s="84">
        <f>IF(ISNUMBER(A473),MARKAH!D427,"")</f>
      </c>
      <c r="E473" s="86">
        <f t="shared" si="106"/>
      </c>
      <c r="F473" s="87">
        <f t="shared" si="98"/>
      </c>
      <c r="G473" s="86">
        <f t="shared" si="99"/>
      </c>
      <c r="H473" s="87">
        <f>IF(ISNUMBER(A473),MARKAH!E427,"")</f>
      </c>
      <c r="I473" s="86">
        <f t="shared" si="107"/>
      </c>
      <c r="J473" s="87">
        <f t="shared" si="100"/>
      </c>
      <c r="K473" s="86">
        <f t="shared" si="101"/>
      </c>
      <c r="L473" s="87">
        <f>IF(ISNUMBER(A473),MARKAH!F429,"")</f>
      </c>
      <c r="M473" s="86">
        <f t="shared" si="108"/>
      </c>
      <c r="N473" s="87">
        <f t="shared" si="102"/>
      </c>
      <c r="O473" s="86">
        <f t="shared" si="103"/>
      </c>
      <c r="P473" s="86">
        <f t="shared" si="109"/>
      </c>
      <c r="Q473" s="87">
        <f t="shared" si="110"/>
      </c>
      <c r="R473" s="28">
        <f t="shared" si="104"/>
      </c>
      <c r="S473" s="28">
        <f t="shared" si="105"/>
      </c>
      <c r="T473" s="86">
        <f>IF(ISNUMBER(P473),MARKAH!H485,"")</f>
      </c>
      <c r="U473" s="86">
        <f>IF(ISNUMBER(P473),MARKAH!I427,"")</f>
      </c>
      <c r="V473" s="95">
        <f t="shared" si="111"/>
      </c>
    </row>
    <row r="474" spans="1:22" ht="15">
      <c r="A474" s="84">
        <f>IF(ISBLANK(MARKAH!A428),"",MARKAH!A428)</f>
      </c>
      <c r="B474" s="84">
        <f>IF(ISBLANK(MARKAH!B428),"",MARKAH!B428)</f>
      </c>
      <c r="C474" s="85">
        <f>IF(ISBLANK(MARKAH!C428),"",MARKAH!C428)</f>
      </c>
      <c r="D474" s="84">
        <f>IF(ISNUMBER(A474),MARKAH!D428,"")</f>
      </c>
      <c r="E474" s="86">
        <f t="shared" si="106"/>
      </c>
      <c r="F474" s="87">
        <f t="shared" si="98"/>
      </c>
      <c r="G474" s="86">
        <f t="shared" si="99"/>
      </c>
      <c r="H474" s="87">
        <f>IF(ISNUMBER(A474),MARKAH!E428,"")</f>
      </c>
      <c r="I474" s="86">
        <f t="shared" si="107"/>
      </c>
      <c r="J474" s="87">
        <f t="shared" si="100"/>
      </c>
      <c r="K474" s="86">
        <f t="shared" si="101"/>
      </c>
      <c r="L474" s="87">
        <f>IF(ISNUMBER(A474),MARKAH!F430,"")</f>
      </c>
      <c r="M474" s="86">
        <f t="shared" si="108"/>
      </c>
      <c r="N474" s="87">
        <f t="shared" si="102"/>
      </c>
      <c r="O474" s="86">
        <f t="shared" si="103"/>
      </c>
      <c r="P474" s="86">
        <f t="shared" si="109"/>
      </c>
      <c r="Q474" s="87">
        <f t="shared" si="110"/>
      </c>
      <c r="R474" s="28">
        <f t="shared" si="104"/>
      </c>
      <c r="S474" s="28">
        <f t="shared" si="105"/>
      </c>
      <c r="T474" s="86">
        <f>IF(ISNUMBER(P474),MARKAH!H486,"")</f>
      </c>
      <c r="U474" s="86">
        <f>IF(ISNUMBER(P474),MARKAH!I428,"")</f>
      </c>
      <c r="V474" s="95">
        <f t="shared" si="111"/>
      </c>
    </row>
    <row r="475" spans="1:22" ht="15">
      <c r="A475" s="84">
        <f>IF(ISBLANK(MARKAH!A429),"",MARKAH!A429)</f>
      </c>
      <c r="B475" s="84">
        <f>IF(ISBLANK(MARKAH!B429),"",MARKAH!B429)</f>
      </c>
      <c r="C475" s="85">
        <f>IF(ISBLANK(MARKAH!C429),"",MARKAH!C429)</f>
      </c>
      <c r="D475" s="84">
        <f>IF(ISNUMBER(A475),MARKAH!D429,"")</f>
      </c>
      <c r="E475" s="86">
        <f t="shared" si="106"/>
      </c>
      <c r="F475" s="87">
        <f t="shared" si="98"/>
      </c>
      <c r="G475" s="86">
        <f t="shared" si="99"/>
      </c>
      <c r="H475" s="87">
        <f>IF(ISNUMBER(A475),MARKAH!E429,"")</f>
      </c>
      <c r="I475" s="86">
        <f t="shared" si="107"/>
      </c>
      <c r="J475" s="87">
        <f t="shared" si="100"/>
      </c>
      <c r="K475" s="86">
        <f t="shared" si="101"/>
      </c>
      <c r="L475" s="87">
        <f>IF(ISNUMBER(A475),MARKAH!F431,"")</f>
      </c>
      <c r="M475" s="86">
        <f t="shared" si="108"/>
      </c>
      <c r="N475" s="87">
        <f t="shared" si="102"/>
      </c>
      <c r="O475" s="86">
        <f t="shared" si="103"/>
      </c>
      <c r="P475" s="86">
        <f t="shared" si="109"/>
      </c>
      <c r="Q475" s="87">
        <f t="shared" si="110"/>
      </c>
      <c r="R475" s="28">
        <f t="shared" si="104"/>
      </c>
      <c r="S475" s="28">
        <f t="shared" si="105"/>
      </c>
      <c r="T475" s="86">
        <f>IF(ISNUMBER(P475),MARKAH!H487,"")</f>
      </c>
      <c r="U475" s="86">
        <f>IF(ISNUMBER(P475),MARKAH!I429,"")</f>
      </c>
      <c r="V475" s="95">
        <f t="shared" si="111"/>
      </c>
    </row>
    <row r="476" spans="1:22" ht="15">
      <c r="A476" s="84">
        <f>IF(ISBLANK(MARKAH!A430),"",MARKAH!A430)</f>
      </c>
      <c r="B476" s="84">
        <f>IF(ISBLANK(MARKAH!B430),"",MARKAH!B430)</f>
      </c>
      <c r="C476" s="85">
        <f>IF(ISBLANK(MARKAH!C430),"",MARKAH!C430)</f>
      </c>
      <c r="D476" s="84">
        <f>IF(ISNUMBER(A476),MARKAH!D430,"")</f>
      </c>
      <c r="E476" s="86">
        <f t="shared" si="106"/>
      </c>
      <c r="F476" s="87">
        <f t="shared" si="98"/>
      </c>
      <c r="G476" s="86">
        <f t="shared" si="99"/>
      </c>
      <c r="H476" s="87">
        <f>IF(ISNUMBER(A476),MARKAH!E430,"")</f>
      </c>
      <c r="I476" s="86">
        <f t="shared" si="107"/>
      </c>
      <c r="J476" s="87">
        <f t="shared" si="100"/>
      </c>
      <c r="K476" s="86">
        <f t="shared" si="101"/>
      </c>
      <c r="L476" s="87">
        <f>IF(ISNUMBER(A476),MARKAH!F432,"")</f>
      </c>
      <c r="M476" s="86">
        <f t="shared" si="108"/>
      </c>
      <c r="N476" s="87">
        <f t="shared" si="102"/>
      </c>
      <c r="O476" s="86">
        <f t="shared" si="103"/>
      </c>
      <c r="P476" s="86">
        <f t="shared" si="109"/>
      </c>
      <c r="Q476" s="87">
        <f t="shared" si="110"/>
      </c>
      <c r="R476" s="28">
        <f t="shared" si="104"/>
      </c>
      <c r="S476" s="28">
        <f t="shared" si="105"/>
      </c>
      <c r="T476" s="86">
        <f>IF(ISNUMBER(P476),MARKAH!H488,"")</f>
      </c>
      <c r="U476" s="86">
        <f>IF(ISNUMBER(P476),MARKAH!I430,"")</f>
      </c>
      <c r="V476" s="95">
        <f t="shared" si="111"/>
      </c>
    </row>
    <row r="477" spans="1:22" ht="15">
      <c r="A477" s="84">
        <f>IF(ISBLANK(MARKAH!A431),"",MARKAH!A431)</f>
      </c>
      <c r="B477" s="84">
        <f>IF(ISBLANK(MARKAH!B431),"",MARKAH!B431)</f>
      </c>
      <c r="C477" s="85">
        <f>IF(ISBLANK(MARKAH!C431),"",MARKAH!C431)</f>
      </c>
      <c r="D477" s="84">
        <f>IF(ISNUMBER(A477),MARKAH!D431,"")</f>
      </c>
      <c r="E477" s="86">
        <f t="shared" si="106"/>
      </c>
      <c r="F477" s="87">
        <f t="shared" si="98"/>
      </c>
      <c r="G477" s="86">
        <f t="shared" si="99"/>
      </c>
      <c r="H477" s="87">
        <f>IF(ISNUMBER(A477),MARKAH!E431,"")</f>
      </c>
      <c r="I477" s="86">
        <f t="shared" si="107"/>
      </c>
      <c r="J477" s="87">
        <f t="shared" si="100"/>
      </c>
      <c r="K477" s="86">
        <f t="shared" si="101"/>
      </c>
      <c r="L477" s="87">
        <f>IF(ISNUMBER(A477),MARKAH!F433,"")</f>
      </c>
      <c r="M477" s="86">
        <f t="shared" si="108"/>
      </c>
      <c r="N477" s="87">
        <f t="shared" si="102"/>
      </c>
      <c r="O477" s="86">
        <f t="shared" si="103"/>
      </c>
      <c r="P477" s="86">
        <f t="shared" si="109"/>
      </c>
      <c r="Q477" s="87">
        <f t="shared" si="110"/>
      </c>
      <c r="R477" s="28">
        <f t="shared" si="104"/>
      </c>
      <c r="S477" s="28">
        <f t="shared" si="105"/>
      </c>
      <c r="T477" s="86">
        <f>IF(ISNUMBER(P477),MARKAH!H489,"")</f>
      </c>
      <c r="U477" s="86">
        <f>IF(ISNUMBER(P477),MARKAH!I431,"")</f>
      </c>
      <c r="V477" s="95">
        <f t="shared" si="111"/>
      </c>
    </row>
    <row r="478" spans="1:22" ht="15">
      <c r="A478" s="84">
        <f>IF(ISBLANK(MARKAH!A432),"",MARKAH!A432)</f>
      </c>
      <c r="B478" s="84">
        <f>IF(ISBLANK(MARKAH!B432),"",MARKAH!B432)</f>
      </c>
      <c r="C478" s="85">
        <f>IF(ISBLANK(MARKAH!C432),"",MARKAH!C432)</f>
      </c>
      <c r="D478" s="84">
        <f>IF(ISNUMBER(A478),MARKAH!D432,"")</f>
      </c>
      <c r="E478" s="86">
        <f t="shared" si="106"/>
      </c>
      <c r="F478" s="87">
        <f t="shared" si="98"/>
      </c>
      <c r="G478" s="86">
        <f t="shared" si="99"/>
      </c>
      <c r="H478" s="87">
        <f>IF(ISNUMBER(A478),MARKAH!E432,"")</f>
      </c>
      <c r="I478" s="86">
        <f t="shared" si="107"/>
      </c>
      <c r="J478" s="87">
        <f t="shared" si="100"/>
      </c>
      <c r="K478" s="86">
        <f t="shared" si="101"/>
      </c>
      <c r="L478" s="87">
        <f>IF(ISNUMBER(A478),MARKAH!F434,"")</f>
      </c>
      <c r="M478" s="86">
        <f t="shared" si="108"/>
      </c>
      <c r="N478" s="87">
        <f t="shared" si="102"/>
      </c>
      <c r="O478" s="86">
        <f t="shared" si="103"/>
      </c>
      <c r="P478" s="86">
        <f t="shared" si="109"/>
      </c>
      <c r="Q478" s="87">
        <f t="shared" si="110"/>
      </c>
      <c r="R478" s="28">
        <f t="shared" si="104"/>
      </c>
      <c r="S478" s="28">
        <f t="shared" si="105"/>
      </c>
      <c r="T478" s="86">
        <f>IF(ISNUMBER(P478),MARKAH!H490,"")</f>
      </c>
      <c r="U478" s="86">
        <f>IF(ISNUMBER(P478),MARKAH!I432,"")</f>
      </c>
      <c r="V478" s="95">
        <f t="shared" si="111"/>
      </c>
    </row>
    <row r="479" spans="1:22" ht="15">
      <c r="A479" s="84">
        <f>IF(ISBLANK(MARKAH!A433),"",MARKAH!A433)</f>
      </c>
      <c r="B479" s="84">
        <f>IF(ISBLANK(MARKAH!B433),"",MARKAH!B433)</f>
      </c>
      <c r="C479" s="85">
        <f>IF(ISBLANK(MARKAH!C433),"",MARKAH!C433)</f>
      </c>
      <c r="D479" s="84">
        <f>IF(ISNUMBER(A479),MARKAH!D433,"")</f>
      </c>
      <c r="E479" s="86">
        <f t="shared" si="106"/>
      </c>
      <c r="F479" s="87">
        <f t="shared" si="98"/>
      </c>
      <c r="G479" s="86">
        <f t="shared" si="99"/>
      </c>
      <c r="H479" s="87">
        <f>IF(ISNUMBER(A479),MARKAH!E433,"")</f>
      </c>
      <c r="I479" s="86">
        <f t="shared" si="107"/>
      </c>
      <c r="J479" s="87">
        <f t="shared" si="100"/>
      </c>
      <c r="K479" s="86">
        <f t="shared" si="101"/>
      </c>
      <c r="L479" s="87">
        <f>IF(ISNUMBER(A479),MARKAH!F435,"")</f>
      </c>
      <c r="M479" s="86">
        <f t="shared" si="108"/>
      </c>
      <c r="N479" s="87">
        <f t="shared" si="102"/>
      </c>
      <c r="O479" s="86">
        <f t="shared" si="103"/>
      </c>
      <c r="P479" s="86">
        <f t="shared" si="109"/>
      </c>
      <c r="Q479" s="87">
        <f t="shared" si="110"/>
      </c>
      <c r="R479" s="28">
        <f t="shared" si="104"/>
      </c>
      <c r="S479" s="28">
        <f t="shared" si="105"/>
      </c>
      <c r="T479" s="86">
        <f>IF(ISNUMBER(P479),MARKAH!H491,"")</f>
      </c>
      <c r="U479" s="86">
        <f>IF(ISNUMBER(P479),MARKAH!I433,"")</f>
      </c>
      <c r="V479" s="95">
        <f t="shared" si="111"/>
      </c>
    </row>
    <row r="480" spans="1:22" ht="15">
      <c r="A480" s="84">
        <f>IF(ISBLANK(MARKAH!A434),"",MARKAH!A434)</f>
      </c>
      <c r="B480" s="84">
        <f>IF(ISBLANK(MARKAH!B434),"",MARKAH!B434)</f>
      </c>
      <c r="C480" s="85">
        <f>IF(ISBLANK(MARKAH!C434),"",MARKAH!C434)</f>
      </c>
      <c r="D480" s="84">
        <f>IF(ISNUMBER(A480),MARKAH!D434,"")</f>
      </c>
      <c r="E480" s="86">
        <f t="shared" si="106"/>
      </c>
      <c r="F480" s="87">
        <f t="shared" si="98"/>
      </c>
      <c r="G480" s="86">
        <f t="shared" si="99"/>
      </c>
      <c r="H480" s="87">
        <f>IF(ISNUMBER(A480),MARKAH!E434,"")</f>
      </c>
      <c r="I480" s="86">
        <f t="shared" si="107"/>
      </c>
      <c r="J480" s="87">
        <f t="shared" si="100"/>
      </c>
      <c r="K480" s="86">
        <f t="shared" si="101"/>
      </c>
      <c r="L480" s="87">
        <f>IF(ISNUMBER(A480),MARKAH!F436,"")</f>
      </c>
      <c r="M480" s="86">
        <f t="shared" si="108"/>
      </c>
      <c r="N480" s="87">
        <f t="shared" si="102"/>
      </c>
      <c r="O480" s="86">
        <f t="shared" si="103"/>
      </c>
      <c r="P480" s="86">
        <f t="shared" si="109"/>
      </c>
      <c r="Q480" s="87">
        <f t="shared" si="110"/>
      </c>
      <c r="R480" s="28">
        <f t="shared" si="104"/>
      </c>
      <c r="S480" s="28">
        <f t="shared" si="105"/>
      </c>
      <c r="T480" s="86">
        <f>IF(ISNUMBER(P480),MARKAH!H492,"")</f>
      </c>
      <c r="U480" s="86">
        <f>IF(ISNUMBER(P480),MARKAH!I434,"")</f>
      </c>
      <c r="V480" s="95">
        <f t="shared" si="111"/>
      </c>
    </row>
    <row r="481" spans="1:22" ht="15">
      <c r="A481" s="84">
        <f>IF(ISBLANK(MARKAH!A435),"",MARKAH!A435)</f>
      </c>
      <c r="B481" s="84">
        <f>IF(ISBLANK(MARKAH!B435),"",MARKAH!B435)</f>
      </c>
      <c r="C481" s="85">
        <f>IF(ISBLANK(MARKAH!C435),"",MARKAH!C435)</f>
      </c>
      <c r="D481" s="84">
        <f>IF(ISNUMBER(A481),MARKAH!D435,"")</f>
      </c>
      <c r="E481" s="86">
        <f t="shared" si="106"/>
      </c>
      <c r="F481" s="87">
        <f t="shared" si="98"/>
      </c>
      <c r="G481" s="86">
        <f t="shared" si="99"/>
      </c>
      <c r="H481" s="87">
        <f>IF(ISNUMBER(A481),MARKAH!E435,"")</f>
      </c>
      <c r="I481" s="86">
        <f t="shared" si="107"/>
      </c>
      <c r="J481" s="87">
        <f t="shared" si="100"/>
      </c>
      <c r="K481" s="86">
        <f t="shared" si="101"/>
      </c>
      <c r="L481" s="87">
        <f>IF(ISNUMBER(A481),MARKAH!F437,"")</f>
      </c>
      <c r="M481" s="86">
        <f t="shared" si="108"/>
      </c>
      <c r="N481" s="87">
        <f t="shared" si="102"/>
      </c>
      <c r="O481" s="86">
        <f t="shared" si="103"/>
      </c>
      <c r="P481" s="86">
        <f t="shared" si="109"/>
      </c>
      <c r="Q481" s="87">
        <f t="shared" si="110"/>
      </c>
      <c r="R481" s="28">
        <f t="shared" si="104"/>
      </c>
      <c r="S481" s="28">
        <f t="shared" si="105"/>
      </c>
      <c r="T481" s="86">
        <f>IF(ISNUMBER(P481),MARKAH!H493,"")</f>
      </c>
      <c r="U481" s="86">
        <f>IF(ISNUMBER(P481),MARKAH!I435,"")</f>
      </c>
      <c r="V481" s="95">
        <f t="shared" si="111"/>
      </c>
    </row>
    <row r="482" spans="1:22" ht="15">
      <c r="A482" s="84">
        <f>IF(ISBLANK(MARKAH!A436),"",MARKAH!A436)</f>
      </c>
      <c r="B482" s="84">
        <f>IF(ISBLANK(MARKAH!B436),"",MARKAH!B436)</f>
      </c>
      <c r="C482" s="85">
        <f>IF(ISBLANK(MARKAH!C436),"",MARKAH!C436)</f>
      </c>
      <c r="D482" s="84">
        <f>IF(ISNUMBER(A482),MARKAH!D436,"")</f>
      </c>
      <c r="E482" s="86">
        <f t="shared" si="106"/>
      </c>
      <c r="F482" s="87">
        <f t="shared" si="98"/>
      </c>
      <c r="G482" s="86">
        <f t="shared" si="99"/>
      </c>
      <c r="H482" s="87">
        <f>IF(ISNUMBER(A482),MARKAH!E436,"")</f>
      </c>
      <c r="I482" s="86">
        <f t="shared" si="107"/>
      </c>
      <c r="J482" s="87">
        <f t="shared" si="100"/>
      </c>
      <c r="K482" s="86">
        <f t="shared" si="101"/>
      </c>
      <c r="L482" s="87">
        <f>IF(ISNUMBER(A482),MARKAH!F438,"")</f>
      </c>
      <c r="M482" s="86">
        <f t="shared" si="108"/>
      </c>
      <c r="N482" s="87">
        <f t="shared" si="102"/>
      </c>
      <c r="O482" s="86">
        <f t="shared" si="103"/>
      </c>
      <c r="P482" s="86">
        <f t="shared" si="109"/>
      </c>
      <c r="Q482" s="87">
        <f t="shared" si="110"/>
      </c>
      <c r="R482" s="28">
        <f t="shared" si="104"/>
      </c>
      <c r="S482" s="28">
        <f t="shared" si="105"/>
      </c>
      <c r="T482" s="86">
        <f>IF(ISNUMBER(P482),MARKAH!H494,"")</f>
      </c>
      <c r="U482" s="86">
        <f>IF(ISNUMBER(P482),MARKAH!I436,"")</f>
      </c>
      <c r="V482" s="95">
        <f t="shared" si="111"/>
      </c>
    </row>
    <row r="483" spans="1:22" ht="15">
      <c r="A483" s="84">
        <f>IF(ISBLANK(MARKAH!A437),"",MARKAH!A437)</f>
      </c>
      <c r="B483" s="84">
        <f>IF(ISBLANK(MARKAH!B437),"",MARKAH!B437)</f>
      </c>
      <c r="C483" s="85">
        <f>IF(ISBLANK(MARKAH!C437),"",MARKAH!C437)</f>
      </c>
      <c r="D483" s="84">
        <f>IF(ISNUMBER(A483),MARKAH!D437,"")</f>
      </c>
      <c r="E483" s="86">
        <f t="shared" si="106"/>
      </c>
      <c r="F483" s="87">
        <f t="shared" si="98"/>
      </c>
      <c r="G483" s="86">
        <f t="shared" si="99"/>
      </c>
      <c r="H483" s="87">
        <f>IF(ISNUMBER(A483),MARKAH!E437,"")</f>
      </c>
      <c r="I483" s="86">
        <f t="shared" si="107"/>
      </c>
      <c r="J483" s="87">
        <f t="shared" si="100"/>
      </c>
      <c r="K483" s="86">
        <f t="shared" si="101"/>
      </c>
      <c r="L483" s="87">
        <f>IF(ISNUMBER(A483),MARKAH!F439,"")</f>
      </c>
      <c r="M483" s="86">
        <f t="shared" si="108"/>
      </c>
      <c r="N483" s="87">
        <f t="shared" si="102"/>
      </c>
      <c r="O483" s="86">
        <f t="shared" si="103"/>
      </c>
      <c r="P483" s="86">
        <f t="shared" si="109"/>
      </c>
      <c r="Q483" s="87">
        <f t="shared" si="110"/>
      </c>
      <c r="R483" s="28">
        <f t="shared" si="104"/>
      </c>
      <c r="S483" s="28">
        <f t="shared" si="105"/>
      </c>
      <c r="T483" s="86">
        <f>IF(ISNUMBER(P483),MARKAH!H495,"")</f>
      </c>
      <c r="U483" s="86">
        <f>IF(ISNUMBER(P483),MARKAH!I437,"")</f>
      </c>
      <c r="V483" s="95">
        <f t="shared" si="111"/>
      </c>
    </row>
    <row r="484" spans="1:22" ht="15">
      <c r="A484" s="84">
        <f>IF(ISBLANK(MARKAH!A438),"",MARKAH!A438)</f>
      </c>
      <c r="B484" s="84">
        <f>IF(ISBLANK(MARKAH!B438),"",MARKAH!B438)</f>
      </c>
      <c r="C484" s="85">
        <f>IF(ISBLANK(MARKAH!C438),"",MARKAH!C438)</f>
      </c>
      <c r="D484" s="84">
        <f>IF(ISNUMBER(A484),MARKAH!D438,"")</f>
      </c>
      <c r="E484" s="86">
        <f t="shared" si="106"/>
      </c>
      <c r="F484" s="87">
        <f t="shared" si="98"/>
      </c>
      <c r="G484" s="86">
        <f t="shared" si="99"/>
      </c>
      <c r="H484" s="87">
        <f>IF(ISNUMBER(A484),MARKAH!E438,"")</f>
      </c>
      <c r="I484" s="86">
        <f t="shared" si="107"/>
      </c>
      <c r="J484" s="87">
        <f t="shared" si="100"/>
      </c>
      <c r="K484" s="86">
        <f t="shared" si="101"/>
      </c>
      <c r="L484" s="87">
        <f>IF(ISNUMBER(A484),MARKAH!F440,"")</f>
      </c>
      <c r="M484" s="86">
        <f t="shared" si="108"/>
      </c>
      <c r="N484" s="87">
        <f t="shared" si="102"/>
      </c>
      <c r="O484" s="86">
        <f t="shared" si="103"/>
      </c>
      <c r="P484" s="86">
        <f t="shared" si="109"/>
      </c>
      <c r="Q484" s="87">
        <f t="shared" si="110"/>
      </c>
      <c r="R484" s="28">
        <f t="shared" si="104"/>
      </c>
      <c r="S484" s="28">
        <f t="shared" si="105"/>
      </c>
      <c r="T484" s="86">
        <f>IF(ISNUMBER(P484),MARKAH!H496,"")</f>
      </c>
      <c r="U484" s="86">
        <f>IF(ISNUMBER(P484),MARKAH!I438,"")</f>
      </c>
      <c r="V484" s="95">
        <f t="shared" si="111"/>
      </c>
    </row>
    <row r="485" spans="1:22" ht="15">
      <c r="A485" s="84">
        <f>IF(ISBLANK(MARKAH!A439),"",MARKAH!A439)</f>
      </c>
      <c r="B485" s="84">
        <f>IF(ISBLANK(MARKAH!B439),"",MARKAH!B439)</f>
      </c>
      <c r="C485" s="85">
        <f>IF(ISBLANK(MARKAH!C439),"",MARKAH!C439)</f>
      </c>
      <c r="D485" s="84">
        <f>IF(ISNUMBER(A485),MARKAH!D439,"")</f>
      </c>
      <c r="E485" s="86">
        <f t="shared" si="106"/>
      </c>
      <c r="F485" s="87">
        <f t="shared" si="98"/>
      </c>
      <c r="G485" s="86">
        <f t="shared" si="99"/>
      </c>
      <c r="H485" s="87">
        <f>IF(ISNUMBER(A485),MARKAH!E439,"")</f>
      </c>
      <c r="I485" s="86">
        <f t="shared" si="107"/>
      </c>
      <c r="J485" s="87">
        <f t="shared" si="100"/>
      </c>
      <c r="K485" s="86">
        <f t="shared" si="101"/>
      </c>
      <c r="L485" s="87">
        <f>IF(ISNUMBER(A485),MARKAH!F441,"")</f>
      </c>
      <c r="M485" s="86">
        <f t="shared" si="108"/>
      </c>
      <c r="N485" s="87">
        <f t="shared" si="102"/>
      </c>
      <c r="O485" s="86">
        <f t="shared" si="103"/>
      </c>
      <c r="P485" s="86">
        <f t="shared" si="109"/>
      </c>
      <c r="Q485" s="87">
        <f t="shared" si="110"/>
      </c>
      <c r="R485" s="28">
        <f t="shared" si="104"/>
      </c>
      <c r="S485" s="28">
        <f t="shared" si="105"/>
      </c>
      <c r="T485" s="86">
        <f>IF(ISNUMBER(P485),MARKAH!H497,"")</f>
      </c>
      <c r="U485" s="86">
        <f>IF(ISNUMBER(P485),MARKAH!I439,"")</f>
      </c>
      <c r="V485" s="95">
        <f t="shared" si="111"/>
      </c>
    </row>
    <row r="486" spans="1:22" ht="15">
      <c r="A486" s="84">
        <f>IF(ISBLANK(MARKAH!A440),"",MARKAH!A440)</f>
      </c>
      <c r="B486" s="84">
        <f>IF(ISBLANK(MARKAH!B440),"",MARKAH!B440)</f>
      </c>
      <c r="C486" s="85">
        <f>IF(ISBLANK(MARKAH!C440),"",MARKAH!C440)</f>
      </c>
      <c r="D486" s="84">
        <f>IF(ISNUMBER(A486),MARKAH!D440,"")</f>
      </c>
      <c r="E486" s="86">
        <f t="shared" si="106"/>
      </c>
      <c r="F486" s="87">
        <f t="shared" si="98"/>
      </c>
      <c r="G486" s="86">
        <f t="shared" si="99"/>
      </c>
      <c r="H486" s="87">
        <f>IF(ISNUMBER(A486),MARKAH!E440,"")</f>
      </c>
      <c r="I486" s="86">
        <f t="shared" si="107"/>
      </c>
      <c r="J486" s="87">
        <f t="shared" si="100"/>
      </c>
      <c r="K486" s="86">
        <f t="shared" si="101"/>
      </c>
      <c r="L486" s="87">
        <f>IF(ISNUMBER(A486),MARKAH!F442,"")</f>
      </c>
      <c r="M486" s="86">
        <f t="shared" si="108"/>
      </c>
      <c r="N486" s="87">
        <f t="shared" si="102"/>
      </c>
      <c r="O486" s="86">
        <f t="shared" si="103"/>
      </c>
      <c r="P486" s="86">
        <f t="shared" si="109"/>
      </c>
      <c r="Q486" s="87">
        <f t="shared" si="110"/>
      </c>
      <c r="R486" s="28">
        <f t="shared" si="104"/>
      </c>
      <c r="S486" s="28">
        <f t="shared" si="105"/>
      </c>
      <c r="T486" s="86">
        <f>IF(ISNUMBER(P486),MARKAH!H498,"")</f>
      </c>
      <c r="U486" s="86">
        <f>IF(ISNUMBER(P486),MARKAH!I440,"")</f>
      </c>
      <c r="V486" s="95">
        <f t="shared" si="111"/>
      </c>
    </row>
    <row r="487" spans="1:22" ht="15">
      <c r="A487" s="84">
        <f>IF(ISBLANK(MARKAH!A441),"",MARKAH!A441)</f>
      </c>
      <c r="B487" s="84">
        <f>IF(ISBLANK(MARKAH!B441),"",MARKAH!B441)</f>
      </c>
      <c r="C487" s="85">
        <f>IF(ISBLANK(MARKAH!C441),"",MARKAH!C441)</f>
      </c>
      <c r="D487" s="84">
        <f>IF(ISNUMBER(A487),MARKAH!D441,"")</f>
      </c>
      <c r="E487" s="86">
        <f t="shared" si="106"/>
      </c>
      <c r="F487" s="87">
        <f t="shared" si="98"/>
      </c>
      <c r="G487" s="86">
        <f t="shared" si="99"/>
      </c>
      <c r="H487" s="87">
        <f>IF(ISNUMBER(A487),MARKAH!E441,"")</f>
      </c>
      <c r="I487" s="86">
        <f t="shared" si="107"/>
      </c>
      <c r="J487" s="87">
        <f t="shared" si="100"/>
      </c>
      <c r="K487" s="86">
        <f t="shared" si="101"/>
      </c>
      <c r="L487" s="87">
        <f>IF(ISNUMBER(A487),MARKAH!F443,"")</f>
      </c>
      <c r="M487" s="86">
        <f t="shared" si="108"/>
      </c>
      <c r="N487" s="87">
        <f t="shared" si="102"/>
      </c>
      <c r="O487" s="86">
        <f t="shared" si="103"/>
      </c>
      <c r="P487" s="86">
        <f t="shared" si="109"/>
      </c>
      <c r="Q487" s="87">
        <f t="shared" si="110"/>
      </c>
      <c r="R487" s="28">
        <f t="shared" si="104"/>
      </c>
      <c r="S487" s="28">
        <f t="shared" si="105"/>
      </c>
      <c r="T487" s="86">
        <f>IF(ISNUMBER(P487),MARKAH!H499,"")</f>
      </c>
      <c r="U487" s="86">
        <f>IF(ISNUMBER(P487),MARKAH!I441,"")</f>
      </c>
      <c r="V487" s="95">
        <f t="shared" si="111"/>
      </c>
    </row>
    <row r="488" spans="1:22" ht="15">
      <c r="A488" s="84">
        <f>IF(ISBLANK(MARKAH!A442),"",MARKAH!A442)</f>
      </c>
      <c r="B488" s="84">
        <f>IF(ISBLANK(MARKAH!B442),"",MARKAH!B442)</f>
      </c>
      <c r="C488" s="85">
        <f>IF(ISBLANK(MARKAH!C442),"",MARKAH!C442)</f>
      </c>
      <c r="D488" s="84">
        <f>IF(ISNUMBER(A488),MARKAH!D442,"")</f>
      </c>
      <c r="E488" s="86">
        <f t="shared" si="106"/>
      </c>
      <c r="F488" s="87">
        <f t="shared" si="98"/>
      </c>
      <c r="G488" s="86">
        <f t="shared" si="99"/>
      </c>
      <c r="H488" s="87">
        <f>IF(ISNUMBER(A488),MARKAH!E442,"")</f>
      </c>
      <c r="I488" s="86">
        <f t="shared" si="107"/>
      </c>
      <c r="J488" s="87">
        <f t="shared" si="100"/>
      </c>
      <c r="K488" s="86">
        <f t="shared" si="101"/>
      </c>
      <c r="L488" s="87">
        <f>IF(ISNUMBER(A488),MARKAH!F444,"")</f>
      </c>
      <c r="M488" s="86">
        <f t="shared" si="108"/>
      </c>
      <c r="N488" s="87">
        <f t="shared" si="102"/>
      </c>
      <c r="O488" s="86">
        <f t="shared" si="103"/>
      </c>
      <c r="P488" s="86">
        <f t="shared" si="109"/>
      </c>
      <c r="Q488" s="87">
        <f t="shared" si="110"/>
      </c>
      <c r="R488" s="28">
        <f t="shared" si="104"/>
      </c>
      <c r="S488" s="28">
        <f t="shared" si="105"/>
      </c>
      <c r="T488" s="86">
        <f>IF(ISNUMBER(P488),MARKAH!H500,"")</f>
      </c>
      <c r="U488" s="86">
        <f>IF(ISNUMBER(P488),MARKAH!I442,"")</f>
      </c>
      <c r="V488" s="95">
        <f t="shared" si="111"/>
      </c>
    </row>
    <row r="489" spans="1:22" ht="15">
      <c r="A489" s="84">
        <f>IF(ISBLANK(MARKAH!A443),"",MARKAH!A443)</f>
      </c>
      <c r="B489" s="84">
        <f>IF(ISBLANK(MARKAH!B443),"",MARKAH!B443)</f>
      </c>
      <c r="C489" s="85">
        <f>IF(ISBLANK(MARKAH!C443),"",MARKAH!C443)</f>
      </c>
      <c r="D489" s="84">
        <f>IF(ISNUMBER(A489),MARKAH!D443,"")</f>
      </c>
      <c r="E489" s="86">
        <f t="shared" si="106"/>
      </c>
      <c r="F489" s="87">
        <f t="shared" si="98"/>
      </c>
      <c r="G489" s="86">
        <f t="shared" si="99"/>
      </c>
      <c r="H489" s="87">
        <f>IF(ISNUMBER(A489),MARKAH!E443,"")</f>
      </c>
      <c r="I489" s="86">
        <f t="shared" si="107"/>
      </c>
      <c r="J489" s="87">
        <f t="shared" si="100"/>
      </c>
      <c r="K489" s="86">
        <f t="shared" si="101"/>
      </c>
      <c r="L489" s="87">
        <f>IF(ISNUMBER(A489),MARKAH!F445,"")</f>
      </c>
      <c r="M489" s="86">
        <f t="shared" si="108"/>
      </c>
      <c r="N489" s="87">
        <f t="shared" si="102"/>
      </c>
      <c r="O489" s="86">
        <f t="shared" si="103"/>
      </c>
      <c r="P489" s="86">
        <f t="shared" si="109"/>
      </c>
      <c r="Q489" s="87">
        <f t="shared" si="110"/>
      </c>
      <c r="R489" s="28">
        <f t="shared" si="104"/>
      </c>
      <c r="S489" s="28">
        <f t="shared" si="105"/>
      </c>
      <c r="T489" s="86">
        <f>IF(ISNUMBER(P489),MARKAH!H501,"")</f>
      </c>
      <c r="U489" s="86">
        <f>IF(ISNUMBER(P489),MARKAH!I443,"")</f>
      </c>
      <c r="V489" s="95">
        <f t="shared" si="111"/>
      </c>
    </row>
    <row r="490" spans="1:22" ht="15">
      <c r="A490" s="84">
        <f>IF(ISBLANK(MARKAH!A444),"",MARKAH!A444)</f>
      </c>
      <c r="B490" s="84">
        <f>IF(ISBLANK(MARKAH!B444),"",MARKAH!B444)</f>
      </c>
      <c r="C490" s="85">
        <f>IF(ISBLANK(MARKAH!C444),"",MARKAH!C444)</f>
      </c>
      <c r="D490" s="84">
        <f>IF(ISNUMBER(A490),MARKAH!D444,"")</f>
      </c>
      <c r="E490" s="86">
        <f t="shared" si="106"/>
      </c>
      <c r="F490" s="87">
        <f t="shared" si="98"/>
      </c>
      <c r="G490" s="86">
        <f t="shared" si="99"/>
      </c>
      <c r="H490" s="87">
        <f>IF(ISNUMBER(A490),MARKAH!E444,"")</f>
      </c>
      <c r="I490" s="86">
        <f t="shared" si="107"/>
      </c>
      <c r="J490" s="87">
        <f t="shared" si="100"/>
      </c>
      <c r="K490" s="86">
        <f t="shared" si="101"/>
      </c>
      <c r="L490" s="87">
        <f>IF(ISNUMBER(A490),MARKAH!F446,"")</f>
      </c>
      <c r="M490" s="86">
        <f t="shared" si="108"/>
      </c>
      <c r="N490" s="87">
        <f t="shared" si="102"/>
      </c>
      <c r="O490" s="86">
        <f t="shared" si="103"/>
      </c>
      <c r="P490" s="86">
        <f t="shared" si="109"/>
      </c>
      <c r="Q490" s="87">
        <f t="shared" si="110"/>
      </c>
      <c r="R490" s="28">
        <f t="shared" si="104"/>
      </c>
      <c r="S490" s="28">
        <f t="shared" si="105"/>
      </c>
      <c r="T490" s="86">
        <f>IF(ISNUMBER(P490),MARKAH!H502,"")</f>
      </c>
      <c r="U490" s="86">
        <f>IF(ISNUMBER(P490),MARKAH!I444,"")</f>
      </c>
      <c r="V490" s="95">
        <f t="shared" si="111"/>
      </c>
    </row>
    <row r="491" spans="1:22" ht="15">
      <c r="A491" s="84">
        <f>IF(ISBLANK(MARKAH!A445),"",MARKAH!A445)</f>
      </c>
      <c r="B491" s="84">
        <f>IF(ISBLANK(MARKAH!B445),"",MARKAH!B445)</f>
      </c>
      <c r="C491" s="85">
        <f>IF(ISBLANK(MARKAH!C445),"",MARKAH!C445)</f>
      </c>
      <c r="D491" s="84">
        <f>IF(ISNUMBER(A491),MARKAH!D445,"")</f>
      </c>
      <c r="E491" s="86">
        <f t="shared" si="106"/>
      </c>
      <c r="F491" s="87">
        <f t="shared" si="98"/>
      </c>
      <c r="G491" s="86">
        <f t="shared" si="99"/>
      </c>
      <c r="H491" s="87">
        <f>IF(ISNUMBER(A491),MARKAH!E445,"")</f>
      </c>
      <c r="I491" s="86">
        <f t="shared" si="107"/>
      </c>
      <c r="J491" s="87">
        <f t="shared" si="100"/>
      </c>
      <c r="K491" s="86">
        <f t="shared" si="101"/>
      </c>
      <c r="L491" s="87">
        <f>IF(ISNUMBER(A491),MARKAH!F447,"")</f>
      </c>
      <c r="M491" s="86">
        <f t="shared" si="108"/>
      </c>
      <c r="N491" s="87">
        <f t="shared" si="102"/>
      </c>
      <c r="O491" s="86">
        <f t="shared" si="103"/>
      </c>
      <c r="P491" s="86">
        <f t="shared" si="109"/>
      </c>
      <c r="Q491" s="87">
        <f t="shared" si="110"/>
      </c>
      <c r="R491" s="28">
        <f t="shared" si="104"/>
      </c>
      <c r="S491" s="28">
        <f t="shared" si="105"/>
      </c>
      <c r="T491" s="86">
        <f>IF(ISNUMBER(P491),MARKAH!H503,"")</f>
      </c>
      <c r="U491" s="86">
        <f>IF(ISNUMBER(P491),MARKAH!I445,"")</f>
      </c>
      <c r="V491" s="95">
        <f t="shared" si="111"/>
      </c>
    </row>
    <row r="492" spans="1:22" ht="15">
      <c r="A492" s="84">
        <f>IF(ISBLANK(MARKAH!A446),"",MARKAH!A446)</f>
      </c>
      <c r="B492" s="84">
        <f>IF(ISBLANK(MARKAH!B446),"",MARKAH!B446)</f>
      </c>
      <c r="C492" s="85">
        <f>IF(ISBLANK(MARKAH!C446),"",MARKAH!C446)</f>
      </c>
      <c r="D492" s="84">
        <f>IF(ISNUMBER(A492),MARKAH!D446,"")</f>
      </c>
      <c r="E492" s="86">
        <f t="shared" si="106"/>
      </c>
      <c r="F492" s="87">
        <f t="shared" si="98"/>
      </c>
      <c r="G492" s="86">
        <f t="shared" si="99"/>
      </c>
      <c r="H492" s="87">
        <f>IF(ISNUMBER(A492),MARKAH!E446,"")</f>
      </c>
      <c r="I492" s="86">
        <f t="shared" si="107"/>
      </c>
      <c r="J492" s="87">
        <f t="shared" si="100"/>
      </c>
      <c r="K492" s="86">
        <f t="shared" si="101"/>
      </c>
      <c r="L492" s="87">
        <f>IF(ISNUMBER(A492),MARKAH!F448,"")</f>
      </c>
      <c r="M492" s="86">
        <f t="shared" si="108"/>
      </c>
      <c r="N492" s="87">
        <f t="shared" si="102"/>
      </c>
      <c r="O492" s="86">
        <f t="shared" si="103"/>
      </c>
      <c r="P492" s="86">
        <f t="shared" si="109"/>
      </c>
      <c r="Q492" s="87">
        <f t="shared" si="110"/>
      </c>
      <c r="R492" s="28">
        <f t="shared" si="104"/>
      </c>
      <c r="S492" s="28">
        <f t="shared" si="105"/>
      </c>
      <c r="T492" s="86">
        <f>IF(ISNUMBER(P492),MARKAH!H504,"")</f>
      </c>
      <c r="U492" s="86">
        <f>IF(ISNUMBER(P492),MARKAH!I446,"")</f>
      </c>
      <c r="V492" s="95">
        <f t="shared" si="111"/>
      </c>
    </row>
    <row r="493" spans="1:22" ht="15">
      <c r="A493" s="84">
        <f>IF(ISBLANK(MARKAH!A447),"",MARKAH!A447)</f>
      </c>
      <c r="B493" s="84">
        <f>IF(ISBLANK(MARKAH!B447),"",MARKAH!B447)</f>
      </c>
      <c r="C493" s="85">
        <f>IF(ISBLANK(MARKAH!C447),"",MARKAH!C447)</f>
      </c>
      <c r="D493" s="84">
        <f>IF(ISNUMBER(A493),MARKAH!D447,"")</f>
      </c>
      <c r="E493" s="86">
        <f t="shared" si="106"/>
      </c>
      <c r="F493" s="87">
        <f t="shared" si="98"/>
      </c>
      <c r="G493" s="86">
        <f t="shared" si="99"/>
      </c>
      <c r="H493" s="87">
        <f>IF(ISNUMBER(A493),MARKAH!E447,"")</f>
      </c>
      <c r="I493" s="86">
        <f t="shared" si="107"/>
      </c>
      <c r="J493" s="87">
        <f t="shared" si="100"/>
      </c>
      <c r="K493" s="86">
        <f t="shared" si="101"/>
      </c>
      <c r="L493" s="87">
        <f>IF(ISNUMBER(A493),MARKAH!F449,"")</f>
      </c>
      <c r="M493" s="86">
        <f t="shared" si="108"/>
      </c>
      <c r="N493" s="87">
        <f t="shared" si="102"/>
      </c>
      <c r="O493" s="86">
        <f t="shared" si="103"/>
      </c>
      <c r="P493" s="86">
        <f t="shared" si="109"/>
      </c>
      <c r="Q493" s="87">
        <f t="shared" si="110"/>
      </c>
      <c r="R493" s="28">
        <f t="shared" si="104"/>
      </c>
      <c r="S493" s="28">
        <f t="shared" si="105"/>
      </c>
      <c r="T493" s="86">
        <f>IF(ISNUMBER(P493),MARKAH!H505,"")</f>
      </c>
      <c r="U493" s="86">
        <f>IF(ISNUMBER(P493),MARKAH!I447,"")</f>
      </c>
      <c r="V493" s="95">
        <f t="shared" si="111"/>
      </c>
    </row>
    <row r="494" spans="1:22" ht="15">
      <c r="A494" s="84">
        <f>IF(ISBLANK(MARKAH!A448),"",MARKAH!A448)</f>
      </c>
      <c r="B494" s="84">
        <f>IF(ISBLANK(MARKAH!B448),"",MARKAH!B448)</f>
      </c>
      <c r="C494" s="85">
        <f>IF(ISBLANK(MARKAH!C448),"",MARKAH!C448)</f>
      </c>
      <c r="D494" s="84">
        <f>IF(ISNUMBER(A494),MARKAH!D448,"")</f>
      </c>
      <c r="E494" s="86">
        <f t="shared" si="106"/>
      </c>
      <c r="F494" s="87">
        <f t="shared" si="98"/>
      </c>
      <c r="G494" s="86">
        <f t="shared" si="99"/>
      </c>
      <c r="H494" s="87">
        <f>IF(ISNUMBER(A494),MARKAH!E448,"")</f>
      </c>
      <c r="I494" s="86">
        <f t="shared" si="107"/>
      </c>
      <c r="J494" s="87">
        <f t="shared" si="100"/>
      </c>
      <c r="K494" s="86">
        <f t="shared" si="101"/>
      </c>
      <c r="L494" s="87">
        <f>IF(ISNUMBER(A494),MARKAH!F450,"")</f>
      </c>
      <c r="M494" s="86">
        <f t="shared" si="108"/>
      </c>
      <c r="N494" s="87">
        <f t="shared" si="102"/>
      </c>
      <c r="O494" s="86">
        <f t="shared" si="103"/>
      </c>
      <c r="P494" s="86">
        <f t="shared" si="109"/>
      </c>
      <c r="Q494" s="87">
        <f t="shared" si="110"/>
      </c>
      <c r="R494" s="28">
        <f t="shared" si="104"/>
      </c>
      <c r="S494" s="28">
        <f t="shared" si="105"/>
      </c>
      <c r="T494" s="86">
        <f>IF(ISNUMBER(P494),MARKAH!H506,"")</f>
      </c>
      <c r="U494" s="86">
        <f>IF(ISNUMBER(P494),MARKAH!I448,"")</f>
      </c>
      <c r="V494" s="95">
        <f t="shared" si="111"/>
      </c>
    </row>
    <row r="495" spans="1:22" ht="15">
      <c r="A495" s="84">
        <f>IF(ISBLANK(MARKAH!A449),"",MARKAH!A449)</f>
      </c>
      <c r="B495" s="84">
        <f>IF(ISBLANK(MARKAH!B449),"",MARKAH!B449)</f>
      </c>
      <c r="C495" s="85">
        <f>IF(ISBLANK(MARKAH!C449),"",MARKAH!C449)</f>
      </c>
      <c r="D495" s="84">
        <f>IF(ISNUMBER(A495),MARKAH!D449,"")</f>
      </c>
      <c r="E495" s="86">
        <f t="shared" si="106"/>
      </c>
      <c r="F495" s="87">
        <f t="shared" si="98"/>
      </c>
      <c r="G495" s="86">
        <f t="shared" si="99"/>
      </c>
      <c r="H495" s="87">
        <f>IF(ISNUMBER(A495),MARKAH!E449,"")</f>
      </c>
      <c r="I495" s="86">
        <f t="shared" si="107"/>
      </c>
      <c r="J495" s="87">
        <f t="shared" si="100"/>
      </c>
      <c r="K495" s="86">
        <f t="shared" si="101"/>
      </c>
      <c r="L495" s="87">
        <f>IF(ISNUMBER(A495),MARKAH!F451,"")</f>
      </c>
      <c r="M495" s="86">
        <f t="shared" si="108"/>
      </c>
      <c r="N495" s="87">
        <f t="shared" si="102"/>
      </c>
      <c r="O495" s="86">
        <f t="shared" si="103"/>
      </c>
      <c r="P495" s="86">
        <f t="shared" si="109"/>
      </c>
      <c r="Q495" s="87">
        <f t="shared" si="110"/>
      </c>
      <c r="R495" s="28">
        <f t="shared" si="104"/>
      </c>
      <c r="S495" s="28">
        <f t="shared" si="105"/>
      </c>
      <c r="T495" s="86">
        <f>IF(ISNUMBER(P495),MARKAH!H507,"")</f>
      </c>
      <c r="U495" s="86">
        <f>IF(ISNUMBER(P495),MARKAH!I449,"")</f>
      </c>
      <c r="V495" s="95">
        <f t="shared" si="111"/>
      </c>
    </row>
    <row r="496" spans="1:22" ht="15">
      <c r="A496" s="84">
        <f>IF(ISBLANK(MARKAH!A450),"",MARKAH!A450)</f>
      </c>
      <c r="B496" s="84">
        <f>IF(ISBLANK(MARKAH!B450),"",MARKAH!B450)</f>
      </c>
      <c r="C496" s="85">
        <f>IF(ISBLANK(MARKAH!C450),"",MARKAH!C450)</f>
      </c>
      <c r="D496" s="84">
        <f>IF(ISNUMBER(A496),MARKAH!D450,"")</f>
      </c>
      <c r="E496" s="86">
        <f t="shared" si="106"/>
      </c>
      <c r="F496" s="87">
        <f t="shared" si="98"/>
      </c>
      <c r="G496" s="86">
        <f t="shared" si="99"/>
      </c>
      <c r="H496" s="87">
        <f>IF(ISNUMBER(A496),MARKAH!E450,"")</f>
      </c>
      <c r="I496" s="86">
        <f t="shared" si="107"/>
      </c>
      <c r="J496" s="87">
        <f t="shared" si="100"/>
      </c>
      <c r="K496" s="86">
        <f t="shared" si="101"/>
      </c>
      <c r="L496" s="87">
        <f>IF(ISNUMBER(A496),MARKAH!F452,"")</f>
      </c>
      <c r="M496" s="86">
        <f t="shared" si="108"/>
      </c>
      <c r="N496" s="87">
        <f t="shared" si="102"/>
      </c>
      <c r="O496" s="86">
        <f t="shared" si="103"/>
      </c>
      <c r="P496" s="86">
        <f t="shared" si="109"/>
      </c>
      <c r="Q496" s="87">
        <f t="shared" si="110"/>
      </c>
      <c r="R496" s="28">
        <f t="shared" si="104"/>
      </c>
      <c r="S496" s="28">
        <f t="shared" si="105"/>
      </c>
      <c r="T496" s="86">
        <f>IF(ISNUMBER(P496),MARKAH!H508,"")</f>
      </c>
      <c r="U496" s="86">
        <f>IF(ISNUMBER(P496),MARKAH!I450,"")</f>
      </c>
      <c r="V496" s="95">
        <f t="shared" si="111"/>
      </c>
    </row>
    <row r="497" spans="1:22" ht="15">
      <c r="A497" s="84">
        <f>IF(ISBLANK(MARKAH!A451),"",MARKAH!A451)</f>
      </c>
      <c r="B497" s="84">
        <f>IF(ISBLANK(MARKAH!B451),"",MARKAH!B451)</f>
      </c>
      <c r="C497" s="85">
        <f>IF(ISBLANK(MARKAH!C451),"",MARKAH!C451)</f>
      </c>
      <c r="D497" s="84">
        <f>IF(ISNUMBER(A497),MARKAH!D451,"")</f>
      </c>
      <c r="E497" s="86">
        <f t="shared" si="106"/>
      </c>
      <c r="F497" s="87">
        <f t="shared" si="98"/>
      </c>
      <c r="G497" s="86">
        <f t="shared" si="99"/>
      </c>
      <c r="H497" s="87">
        <f>IF(ISNUMBER(A497),MARKAH!E451,"")</f>
      </c>
      <c r="I497" s="86">
        <f t="shared" si="107"/>
      </c>
      <c r="J497" s="87">
        <f t="shared" si="100"/>
      </c>
      <c r="K497" s="86">
        <f t="shared" si="101"/>
      </c>
      <c r="L497" s="87">
        <f>IF(ISNUMBER(A497),MARKAH!F453,"")</f>
      </c>
      <c r="M497" s="86">
        <f t="shared" si="108"/>
      </c>
      <c r="N497" s="87">
        <f t="shared" si="102"/>
      </c>
      <c r="O497" s="86">
        <f t="shared" si="103"/>
      </c>
      <c r="P497" s="86">
        <f t="shared" si="109"/>
      </c>
      <c r="Q497" s="87">
        <f t="shared" si="110"/>
      </c>
      <c r="R497" s="28">
        <f t="shared" si="104"/>
      </c>
      <c r="S497" s="28">
        <f t="shared" si="105"/>
      </c>
      <c r="T497" s="86">
        <f>IF(ISNUMBER(P497),MARKAH!H509,"")</f>
      </c>
      <c r="U497" s="86">
        <f>IF(ISNUMBER(P497),MARKAH!I451,"")</f>
      </c>
      <c r="V497" s="95">
        <f t="shared" si="111"/>
      </c>
    </row>
    <row r="498" spans="1:22" ht="15">
      <c r="A498" s="84">
        <f>IF(ISBLANK(MARKAH!A452),"",MARKAH!A452)</f>
      </c>
      <c r="B498" s="84">
        <f>IF(ISBLANK(MARKAH!B452),"",MARKAH!B452)</f>
      </c>
      <c r="C498" s="85">
        <f>IF(ISBLANK(MARKAH!C452),"",MARKAH!C452)</f>
      </c>
      <c r="D498" s="84">
        <f>IF(ISNUMBER(A498),MARKAH!D452,"")</f>
      </c>
      <c r="E498" s="86">
        <f t="shared" si="106"/>
      </c>
      <c r="F498" s="87">
        <f t="shared" si="98"/>
      </c>
      <c r="G498" s="86">
        <f t="shared" si="99"/>
      </c>
      <c r="H498" s="87">
        <f>IF(ISNUMBER(A498),MARKAH!E452,"")</f>
      </c>
      <c r="I498" s="86">
        <f t="shared" si="107"/>
      </c>
      <c r="J498" s="87">
        <f t="shared" si="100"/>
      </c>
      <c r="K498" s="86">
        <f t="shared" si="101"/>
      </c>
      <c r="L498" s="87">
        <f>IF(ISNUMBER(A498),MARKAH!F454,"")</f>
      </c>
      <c r="M498" s="86">
        <f t="shared" si="108"/>
      </c>
      <c r="N498" s="87">
        <f t="shared" si="102"/>
      </c>
      <c r="O498" s="86">
        <f t="shared" si="103"/>
      </c>
      <c r="P498" s="86">
        <f t="shared" si="109"/>
      </c>
      <c r="Q498" s="87">
        <f t="shared" si="110"/>
      </c>
      <c r="R498" s="28">
        <f t="shared" si="104"/>
      </c>
      <c r="S498" s="28">
        <f t="shared" si="105"/>
      </c>
      <c r="T498" s="86">
        <f>IF(ISNUMBER(P498),MARKAH!H510,"")</f>
      </c>
      <c r="U498" s="86">
        <f>IF(ISNUMBER(P498),MARKAH!I452,"")</f>
      </c>
      <c r="V498" s="95">
        <f t="shared" si="111"/>
      </c>
    </row>
    <row r="499" spans="1:22" ht="15">
      <c r="A499" s="84">
        <f>IF(ISBLANK(MARKAH!A453),"",MARKAH!A453)</f>
      </c>
      <c r="B499" s="84">
        <f>IF(ISBLANK(MARKAH!B453),"",MARKAH!B453)</f>
      </c>
      <c r="C499" s="85">
        <f>IF(ISBLANK(MARKAH!C453),"",MARKAH!C453)</f>
      </c>
      <c r="D499" s="84">
        <f>IF(ISNUMBER(A499),MARKAH!D453,"")</f>
      </c>
      <c r="E499" s="86">
        <f t="shared" si="106"/>
      </c>
      <c r="F499" s="87">
        <f t="shared" si="98"/>
      </c>
      <c r="G499" s="86">
        <f t="shared" si="99"/>
      </c>
      <c r="H499" s="87">
        <f>IF(ISNUMBER(A499),MARKAH!E453,"")</f>
      </c>
      <c r="I499" s="86">
        <f t="shared" si="107"/>
      </c>
      <c r="J499" s="87">
        <f t="shared" si="100"/>
      </c>
      <c r="K499" s="86">
        <f t="shared" si="101"/>
      </c>
      <c r="L499" s="87">
        <f>IF(ISNUMBER(A499),MARKAH!F455,"")</f>
      </c>
      <c r="M499" s="86">
        <f t="shared" si="108"/>
      </c>
      <c r="N499" s="87">
        <f t="shared" si="102"/>
      </c>
      <c r="O499" s="86">
        <f t="shared" si="103"/>
      </c>
      <c r="P499" s="86">
        <f t="shared" si="109"/>
      </c>
      <c r="Q499" s="87">
        <f t="shared" si="110"/>
      </c>
      <c r="R499" s="28">
        <f t="shared" si="104"/>
      </c>
      <c r="S499" s="28">
        <f t="shared" si="105"/>
      </c>
      <c r="T499" s="86">
        <f>IF(ISNUMBER(P499),MARKAH!H511,"")</f>
      </c>
      <c r="U499" s="86">
        <f>IF(ISNUMBER(P499),MARKAH!I453,"")</f>
      </c>
      <c r="V499" s="95">
        <f t="shared" si="111"/>
      </c>
    </row>
    <row r="500" spans="1:22" ht="15">
      <c r="A500" s="84">
        <f>IF(ISBLANK(MARKAH!A454),"",MARKAH!A454)</f>
      </c>
      <c r="B500" s="84">
        <f>IF(ISBLANK(MARKAH!B454),"",MARKAH!B454)</f>
      </c>
      <c r="C500" s="85">
        <f>IF(ISBLANK(MARKAH!C454),"",MARKAH!C454)</f>
      </c>
      <c r="D500" s="84">
        <f>IF(ISNUMBER(A500),MARKAH!D454,"")</f>
      </c>
      <c r="E500" s="86">
        <f t="shared" si="106"/>
      </c>
      <c r="F500" s="87">
        <f t="shared" si="98"/>
      </c>
      <c r="G500" s="86">
        <f t="shared" si="99"/>
      </c>
      <c r="H500" s="87">
        <f>IF(ISNUMBER(A500),MARKAH!E454,"")</f>
      </c>
      <c r="I500" s="86">
        <f t="shared" si="107"/>
      </c>
      <c r="J500" s="87">
        <f t="shared" si="100"/>
      </c>
      <c r="K500" s="86">
        <f t="shared" si="101"/>
      </c>
      <c r="L500" s="87">
        <f>IF(ISNUMBER(A500),MARKAH!F456,"")</f>
      </c>
      <c r="M500" s="86">
        <f t="shared" si="108"/>
      </c>
      <c r="N500" s="87">
        <f t="shared" si="102"/>
      </c>
      <c r="O500" s="86">
        <f t="shared" si="103"/>
      </c>
      <c r="P500" s="86">
        <f t="shared" si="109"/>
      </c>
      <c r="Q500" s="87">
        <f t="shared" si="110"/>
      </c>
      <c r="R500" s="28">
        <f t="shared" si="104"/>
      </c>
      <c r="S500" s="28">
        <f t="shared" si="105"/>
      </c>
      <c r="T500" s="86">
        <f>IF(ISNUMBER(P500),MARKAH!H512,"")</f>
      </c>
      <c r="U500" s="86">
        <f>IF(ISNUMBER(P500),MARKAH!I454,"")</f>
      </c>
      <c r="V500" s="95">
        <f t="shared" si="111"/>
      </c>
    </row>
    <row r="501" spans="1:22" ht="15">
      <c r="A501" s="96"/>
      <c r="B501" s="97"/>
      <c r="C501" s="98"/>
      <c r="D501" s="23"/>
      <c r="E501" s="99"/>
      <c r="F501" s="100"/>
      <c r="G501" s="99"/>
      <c r="H501" s="100"/>
      <c r="I501" s="99"/>
      <c r="J501" s="100"/>
      <c r="K501" s="99"/>
      <c r="L501" s="100"/>
      <c r="M501" s="99"/>
      <c r="N501" s="100"/>
      <c r="O501" s="99"/>
      <c r="P501" s="99"/>
      <c r="Q501" s="100"/>
      <c r="R501" s="91"/>
      <c r="S501" s="91"/>
      <c r="T501" s="99"/>
      <c r="U501" s="99"/>
      <c r="V501" s="99"/>
    </row>
    <row r="502" spans="1:22" ht="15">
      <c r="A502" s="96"/>
      <c r="B502" s="97"/>
      <c r="C502" s="98"/>
      <c r="D502" s="23"/>
      <c r="E502" s="99"/>
      <c r="F502" s="100"/>
      <c r="G502" s="99"/>
      <c r="H502" s="100"/>
      <c r="I502" s="99"/>
      <c r="J502" s="100"/>
      <c r="K502" s="99"/>
      <c r="L502" s="100"/>
      <c r="M502" s="99"/>
      <c r="N502" s="100"/>
      <c r="O502" s="99"/>
      <c r="P502" s="99"/>
      <c r="Q502" s="100"/>
      <c r="R502" s="91"/>
      <c r="S502" s="91"/>
      <c r="T502" s="99"/>
      <c r="U502" s="99"/>
      <c r="V502" s="99"/>
    </row>
    <row r="503" spans="1:22" ht="15">
      <c r="A503" s="96"/>
      <c r="B503" s="97"/>
      <c r="C503" s="98"/>
      <c r="D503" s="23"/>
      <c r="E503" s="99"/>
      <c r="F503" s="100"/>
      <c r="G503" s="99"/>
      <c r="H503" s="100"/>
      <c r="I503" s="99"/>
      <c r="J503" s="100"/>
      <c r="K503" s="99"/>
      <c r="L503" s="100"/>
      <c r="M503" s="99"/>
      <c r="N503" s="100"/>
      <c r="O503" s="99"/>
      <c r="P503" s="99"/>
      <c r="Q503" s="100"/>
      <c r="R503" s="91"/>
      <c r="S503" s="91"/>
      <c r="T503" s="99"/>
      <c r="U503" s="99"/>
      <c r="V503" s="99"/>
    </row>
    <row r="504" spans="1:22" ht="15">
      <c r="A504" s="96"/>
      <c r="B504" s="97"/>
      <c r="C504" s="98"/>
      <c r="D504" s="23"/>
      <c r="E504" s="99"/>
      <c r="F504" s="100"/>
      <c r="G504" s="99"/>
      <c r="H504" s="100"/>
      <c r="I504" s="99"/>
      <c r="J504" s="100"/>
      <c r="K504" s="99"/>
      <c r="L504" s="100"/>
      <c r="M504" s="99"/>
      <c r="N504" s="100"/>
      <c r="O504" s="99"/>
      <c r="P504" s="99"/>
      <c r="Q504" s="100"/>
      <c r="R504" s="91"/>
      <c r="S504" s="91"/>
      <c r="T504" s="99"/>
      <c r="U504" s="99"/>
      <c r="V504" s="99"/>
    </row>
    <row r="505" spans="1:22" ht="15">
      <c r="A505" s="96"/>
      <c r="B505" s="97"/>
      <c r="C505" s="98"/>
      <c r="D505" s="23"/>
      <c r="E505" s="99"/>
      <c r="F505" s="100"/>
      <c r="G505" s="99"/>
      <c r="H505" s="100"/>
      <c r="I505" s="99"/>
      <c r="J505" s="100"/>
      <c r="K505" s="99"/>
      <c r="L505" s="100"/>
      <c r="M505" s="99"/>
      <c r="N505" s="100"/>
      <c r="O505" s="99"/>
      <c r="P505" s="99"/>
      <c r="Q505" s="100"/>
      <c r="R505" s="91"/>
      <c r="S505" s="91"/>
      <c r="T505" s="99"/>
      <c r="U505" s="99"/>
      <c r="V505" s="99"/>
    </row>
    <row r="506" spans="1:22" ht="15">
      <c r="A506" s="96"/>
      <c r="B506" s="97"/>
      <c r="C506" s="98"/>
      <c r="D506" s="23"/>
      <c r="E506" s="99"/>
      <c r="F506" s="100"/>
      <c r="G506" s="99"/>
      <c r="H506" s="100"/>
      <c r="I506" s="99"/>
      <c r="J506" s="100"/>
      <c r="K506" s="99"/>
      <c r="L506" s="100"/>
      <c r="M506" s="99"/>
      <c r="N506" s="100"/>
      <c r="O506" s="99"/>
      <c r="P506" s="99"/>
      <c r="Q506" s="100"/>
      <c r="R506" s="91"/>
      <c r="S506" s="91"/>
      <c r="T506" s="99"/>
      <c r="U506" s="99"/>
      <c r="V506" s="99"/>
    </row>
    <row r="507" spans="1:22" ht="15">
      <c r="A507" s="96"/>
      <c r="B507" s="97"/>
      <c r="C507" s="98"/>
      <c r="D507" s="23"/>
      <c r="E507" s="99"/>
      <c r="F507" s="100"/>
      <c r="G507" s="99"/>
      <c r="H507" s="100"/>
      <c r="I507" s="99"/>
      <c r="J507" s="100"/>
      <c r="K507" s="99"/>
      <c r="L507" s="100"/>
      <c r="M507" s="99"/>
      <c r="N507" s="100"/>
      <c r="O507" s="99"/>
      <c r="P507" s="99"/>
      <c r="Q507" s="100"/>
      <c r="R507" s="91"/>
      <c r="S507" s="91"/>
      <c r="T507" s="99"/>
      <c r="U507" s="99"/>
      <c r="V507" s="99"/>
    </row>
    <row r="508" spans="1:22" ht="15">
      <c r="A508" s="96"/>
      <c r="B508" s="97"/>
      <c r="C508" s="98"/>
      <c r="D508" s="23"/>
      <c r="E508" s="99"/>
      <c r="F508" s="100"/>
      <c r="G508" s="99"/>
      <c r="H508" s="100"/>
      <c r="I508" s="99"/>
      <c r="J508" s="100"/>
      <c r="K508" s="99"/>
      <c r="L508" s="100"/>
      <c r="M508" s="99"/>
      <c r="N508" s="100"/>
      <c r="O508" s="99"/>
      <c r="P508" s="99"/>
      <c r="Q508" s="100"/>
      <c r="R508" s="91"/>
      <c r="S508" s="91"/>
      <c r="T508" s="99"/>
      <c r="U508" s="99"/>
      <c r="V508" s="99"/>
    </row>
    <row r="509" spans="1:22" ht="15">
      <c r="A509" s="96"/>
      <c r="B509" s="97"/>
      <c r="C509" s="98"/>
      <c r="D509" s="23"/>
      <c r="E509" s="99"/>
      <c r="F509" s="100"/>
      <c r="G509" s="99"/>
      <c r="H509" s="100"/>
      <c r="I509" s="99"/>
      <c r="J509" s="100"/>
      <c r="K509" s="99"/>
      <c r="L509" s="100"/>
      <c r="M509" s="99"/>
      <c r="N509" s="100"/>
      <c r="O509" s="99"/>
      <c r="P509" s="99"/>
      <c r="Q509" s="100"/>
      <c r="R509" s="91"/>
      <c r="S509" s="91"/>
      <c r="T509" s="99"/>
      <c r="U509" s="99"/>
      <c r="V509" s="99"/>
    </row>
    <row r="510" spans="1:22" ht="15">
      <c r="A510" s="96"/>
      <c r="B510" s="97"/>
      <c r="C510" s="98"/>
      <c r="D510" s="23"/>
      <c r="E510" s="99"/>
      <c r="F510" s="100"/>
      <c r="G510" s="99"/>
      <c r="H510" s="100"/>
      <c r="I510" s="99"/>
      <c r="J510" s="100"/>
      <c r="K510" s="99"/>
      <c r="L510" s="100"/>
      <c r="M510" s="99"/>
      <c r="N510" s="100"/>
      <c r="O510" s="99"/>
      <c r="P510" s="99"/>
      <c r="Q510" s="100"/>
      <c r="R510" s="91"/>
      <c r="S510" s="91"/>
      <c r="T510" s="99"/>
      <c r="U510" s="99"/>
      <c r="V510" s="99"/>
    </row>
    <row r="511" spans="1:22" ht="15">
      <c r="A511" s="96"/>
      <c r="B511" s="97"/>
      <c r="C511" s="98"/>
      <c r="D511" s="23"/>
      <c r="E511" s="99"/>
      <c r="F511" s="100"/>
      <c r="G511" s="99"/>
      <c r="H511" s="100"/>
      <c r="I511" s="99"/>
      <c r="J511" s="100"/>
      <c r="K511" s="99"/>
      <c r="L511" s="100"/>
      <c r="M511" s="99"/>
      <c r="N511" s="100"/>
      <c r="O511" s="99"/>
      <c r="P511" s="99"/>
      <c r="Q511" s="100"/>
      <c r="R511" s="91"/>
      <c r="S511" s="91"/>
      <c r="T511" s="99"/>
      <c r="U511" s="99"/>
      <c r="V511" s="99"/>
    </row>
    <row r="512" spans="1:22" ht="15">
      <c r="A512" s="96"/>
      <c r="B512" s="97"/>
      <c r="C512" s="98"/>
      <c r="D512" s="23"/>
      <c r="E512" s="99"/>
      <c r="F512" s="100"/>
      <c r="G512" s="99"/>
      <c r="H512" s="100"/>
      <c r="I512" s="99"/>
      <c r="J512" s="100"/>
      <c r="K512" s="99"/>
      <c r="L512" s="100"/>
      <c r="M512" s="99"/>
      <c r="N512" s="100"/>
      <c r="O512" s="99"/>
      <c r="P512" s="99"/>
      <c r="Q512" s="100"/>
      <c r="R512" s="91"/>
      <c r="S512" s="91"/>
      <c r="T512" s="99"/>
      <c r="U512" s="99"/>
      <c r="V512" s="99"/>
    </row>
    <row r="513" spans="1:22" ht="15">
      <c r="A513" s="96"/>
      <c r="B513" s="97"/>
      <c r="C513" s="98"/>
      <c r="D513" s="23"/>
      <c r="E513" s="99"/>
      <c r="F513" s="100"/>
      <c r="G513" s="99"/>
      <c r="H513" s="100"/>
      <c r="I513" s="99"/>
      <c r="J513" s="100"/>
      <c r="K513" s="99"/>
      <c r="L513" s="100"/>
      <c r="M513" s="99"/>
      <c r="N513" s="100"/>
      <c r="O513" s="99"/>
      <c r="P513" s="99"/>
      <c r="Q513" s="100"/>
      <c r="R513" s="91"/>
      <c r="S513" s="91"/>
      <c r="T513" s="99"/>
      <c r="U513" s="99"/>
      <c r="V513" s="99"/>
    </row>
    <row r="514" spans="1:22" ht="15">
      <c r="A514" s="96"/>
      <c r="B514" s="97"/>
      <c r="C514" s="98"/>
      <c r="D514" s="23"/>
      <c r="E514" s="99"/>
      <c r="F514" s="100"/>
      <c r="G514" s="99"/>
      <c r="H514" s="100"/>
      <c r="I514" s="99"/>
      <c r="J514" s="100"/>
      <c r="K514" s="99"/>
      <c r="L514" s="100"/>
      <c r="M514" s="99"/>
      <c r="N514" s="100"/>
      <c r="O514" s="99"/>
      <c r="P514" s="99"/>
      <c r="Q514" s="100"/>
      <c r="R514" s="91"/>
      <c r="S514" s="91"/>
      <c r="T514" s="99"/>
      <c r="U514" s="99"/>
      <c r="V514" s="99"/>
    </row>
    <row r="515" spans="1:22" ht="15">
      <c r="A515" s="96"/>
      <c r="B515" s="97"/>
      <c r="C515" s="98"/>
      <c r="D515" s="23"/>
      <c r="E515" s="99"/>
      <c r="F515" s="100"/>
      <c r="G515" s="99"/>
      <c r="H515" s="100"/>
      <c r="I515" s="99"/>
      <c r="J515" s="100"/>
      <c r="K515" s="99"/>
      <c r="L515" s="100"/>
      <c r="M515" s="99"/>
      <c r="N515" s="100"/>
      <c r="O515" s="99"/>
      <c r="P515" s="99"/>
      <c r="Q515" s="100"/>
      <c r="R515" s="91"/>
      <c r="S515" s="91"/>
      <c r="T515" s="99"/>
      <c r="U515" s="99"/>
      <c r="V515" s="99"/>
    </row>
    <row r="516" spans="1:22" ht="15">
      <c r="A516" s="96"/>
      <c r="B516" s="97"/>
      <c r="C516" s="98"/>
      <c r="D516" s="23"/>
      <c r="E516" s="99"/>
      <c r="F516" s="100"/>
      <c r="G516" s="99"/>
      <c r="H516" s="100"/>
      <c r="I516" s="99"/>
      <c r="J516" s="100"/>
      <c r="K516" s="99"/>
      <c r="L516" s="100"/>
      <c r="M516" s="99"/>
      <c r="N516" s="100"/>
      <c r="O516" s="99"/>
      <c r="P516" s="99"/>
      <c r="Q516" s="100"/>
      <c r="R516" s="91"/>
      <c r="S516" s="91"/>
      <c r="T516" s="99"/>
      <c r="U516" s="99"/>
      <c r="V516" s="99"/>
    </row>
    <row r="517" spans="1:22" ht="15">
      <c r="A517" s="96"/>
      <c r="B517" s="97"/>
      <c r="C517" s="98"/>
      <c r="D517" s="23"/>
      <c r="E517" s="99"/>
      <c r="F517" s="100"/>
      <c r="G517" s="99"/>
      <c r="H517" s="100"/>
      <c r="I517" s="99"/>
      <c r="J517" s="100"/>
      <c r="K517" s="99"/>
      <c r="L517" s="100"/>
      <c r="M517" s="99"/>
      <c r="N517" s="100"/>
      <c r="O517" s="99"/>
      <c r="P517" s="99"/>
      <c r="Q517" s="100"/>
      <c r="R517" s="91"/>
      <c r="S517" s="91"/>
      <c r="T517" s="99"/>
      <c r="U517" s="99"/>
      <c r="V517" s="99"/>
    </row>
    <row r="518" spans="1:22" ht="15">
      <c r="A518" s="96"/>
      <c r="B518" s="97"/>
      <c r="C518" s="98"/>
      <c r="D518" s="23"/>
      <c r="E518" s="99"/>
      <c r="F518" s="100"/>
      <c r="G518" s="99"/>
      <c r="H518" s="100"/>
      <c r="I518" s="99"/>
      <c r="J518" s="100"/>
      <c r="K518" s="99"/>
      <c r="L518" s="100"/>
      <c r="M518" s="99"/>
      <c r="N518" s="100"/>
      <c r="O518" s="99"/>
      <c r="P518" s="99"/>
      <c r="Q518" s="100"/>
      <c r="R518" s="91"/>
      <c r="S518" s="91"/>
      <c r="T518" s="99"/>
      <c r="U518" s="99"/>
      <c r="V518" s="99"/>
    </row>
    <row r="519" spans="1:22" ht="15">
      <c r="A519" s="96"/>
      <c r="B519" s="97"/>
      <c r="C519" s="98"/>
      <c r="D519" s="23"/>
      <c r="E519" s="99"/>
      <c r="F519" s="100"/>
      <c r="G519" s="99"/>
      <c r="H519" s="100"/>
      <c r="I519" s="99"/>
      <c r="J519" s="100"/>
      <c r="K519" s="99"/>
      <c r="L519" s="100"/>
      <c r="M519" s="99"/>
      <c r="N519" s="100"/>
      <c r="O519" s="99"/>
      <c r="P519" s="99"/>
      <c r="Q519" s="100"/>
      <c r="R519" s="91"/>
      <c r="S519" s="91"/>
      <c r="T519" s="99"/>
      <c r="U519" s="99"/>
      <c r="V519" s="99"/>
    </row>
    <row r="520" spans="1:22" ht="15">
      <c r="A520" s="96"/>
      <c r="B520" s="97"/>
      <c r="C520" s="98"/>
      <c r="D520" s="23"/>
      <c r="E520" s="99"/>
      <c r="F520" s="100"/>
      <c r="G520" s="99"/>
      <c r="H520" s="100"/>
      <c r="I520" s="99"/>
      <c r="J520" s="100"/>
      <c r="K520" s="99"/>
      <c r="L520" s="100"/>
      <c r="M520" s="99"/>
      <c r="N520" s="100"/>
      <c r="O520" s="99"/>
      <c r="P520" s="99"/>
      <c r="Q520" s="100"/>
      <c r="R520" s="91"/>
      <c r="S520" s="91"/>
      <c r="T520" s="99"/>
      <c r="U520" s="99"/>
      <c r="V520" s="99"/>
    </row>
    <row r="521" spans="1:22" ht="15">
      <c r="A521" s="96"/>
      <c r="B521" s="97"/>
      <c r="C521" s="98"/>
      <c r="D521" s="23"/>
      <c r="E521" s="99"/>
      <c r="F521" s="100"/>
      <c r="G521" s="99"/>
      <c r="H521" s="100"/>
      <c r="I521" s="99"/>
      <c r="J521" s="100"/>
      <c r="K521" s="99"/>
      <c r="L521" s="100"/>
      <c r="M521" s="99"/>
      <c r="N521" s="100"/>
      <c r="O521" s="99"/>
      <c r="P521" s="99"/>
      <c r="Q521" s="100"/>
      <c r="R521" s="91"/>
      <c r="S521" s="91"/>
      <c r="T521" s="99"/>
      <c r="U521" s="99"/>
      <c r="V521" s="99"/>
    </row>
    <row r="522" spans="1:22" ht="15">
      <c r="A522" s="96"/>
      <c r="B522" s="97"/>
      <c r="C522" s="98"/>
      <c r="D522" s="23"/>
      <c r="E522" s="99"/>
      <c r="F522" s="100"/>
      <c r="G522" s="99"/>
      <c r="H522" s="100"/>
      <c r="I522" s="99"/>
      <c r="J522" s="100"/>
      <c r="K522" s="99"/>
      <c r="L522" s="100"/>
      <c r="M522" s="99"/>
      <c r="N522" s="100"/>
      <c r="O522" s="99"/>
      <c r="P522" s="99"/>
      <c r="Q522" s="100"/>
      <c r="R522" s="91"/>
      <c r="S522" s="91"/>
      <c r="T522" s="99"/>
      <c r="U522" s="99"/>
      <c r="V522" s="99"/>
    </row>
    <row r="523" spans="1:22" ht="15">
      <c r="A523" s="96"/>
      <c r="B523" s="97"/>
      <c r="C523" s="98"/>
      <c r="D523" s="23"/>
      <c r="E523" s="99"/>
      <c r="F523" s="100"/>
      <c r="G523" s="99"/>
      <c r="H523" s="100"/>
      <c r="I523" s="99"/>
      <c r="J523" s="100"/>
      <c r="K523" s="99"/>
      <c r="L523" s="100"/>
      <c r="M523" s="99"/>
      <c r="N523" s="100"/>
      <c r="O523" s="99"/>
      <c r="P523" s="99"/>
      <c r="Q523" s="100"/>
      <c r="R523" s="91"/>
      <c r="S523" s="91"/>
      <c r="T523" s="99"/>
      <c r="U523" s="99"/>
      <c r="V523" s="99"/>
    </row>
    <row r="524" spans="1:22" ht="15">
      <c r="A524" s="96"/>
      <c r="B524" s="97"/>
      <c r="C524" s="98"/>
      <c r="D524" s="23"/>
      <c r="E524" s="99"/>
      <c r="F524" s="100"/>
      <c r="G524" s="99"/>
      <c r="H524" s="100"/>
      <c r="I524" s="99"/>
      <c r="J524" s="100"/>
      <c r="K524" s="99"/>
      <c r="L524" s="100"/>
      <c r="M524" s="99"/>
      <c r="N524" s="100"/>
      <c r="O524" s="99"/>
      <c r="P524" s="99"/>
      <c r="Q524" s="100"/>
      <c r="R524" s="91"/>
      <c r="S524" s="91"/>
      <c r="T524" s="99"/>
      <c r="U524" s="99"/>
      <c r="V524" s="99"/>
    </row>
    <row r="525" spans="1:22" ht="15">
      <c r="A525" s="96"/>
      <c r="B525" s="97"/>
      <c r="C525" s="98"/>
      <c r="D525" s="23"/>
      <c r="E525" s="99"/>
      <c r="F525" s="100"/>
      <c r="G525" s="99"/>
      <c r="H525" s="100"/>
      <c r="I525" s="99"/>
      <c r="J525" s="100"/>
      <c r="K525" s="99"/>
      <c r="L525" s="100"/>
      <c r="M525" s="99"/>
      <c r="N525" s="100"/>
      <c r="O525" s="99"/>
      <c r="P525" s="99"/>
      <c r="Q525" s="100"/>
      <c r="R525" s="91"/>
      <c r="S525" s="91"/>
      <c r="T525" s="99"/>
      <c r="U525" s="99"/>
      <c r="V525" s="99"/>
    </row>
    <row r="526" spans="1:22" ht="15">
      <c r="A526" s="96"/>
      <c r="B526" s="97"/>
      <c r="C526" s="98"/>
      <c r="D526" s="23"/>
      <c r="E526" s="99"/>
      <c r="F526" s="100"/>
      <c r="G526" s="99"/>
      <c r="H526" s="100"/>
      <c r="I526" s="99"/>
      <c r="J526" s="100"/>
      <c r="K526" s="99"/>
      <c r="L526" s="100"/>
      <c r="M526" s="99"/>
      <c r="N526" s="100"/>
      <c r="O526" s="99"/>
      <c r="P526" s="99"/>
      <c r="Q526" s="100"/>
      <c r="R526" s="91"/>
      <c r="S526" s="91"/>
      <c r="T526" s="99"/>
      <c r="U526" s="99"/>
      <c r="V526" s="99"/>
    </row>
    <row r="527" spans="1:22" ht="15">
      <c r="A527" s="96"/>
      <c r="B527" s="97"/>
      <c r="C527" s="98"/>
      <c r="D527" s="23"/>
      <c r="E527" s="99"/>
      <c r="F527" s="100"/>
      <c r="G527" s="99"/>
      <c r="H527" s="100"/>
      <c r="I527" s="99"/>
      <c r="J527" s="100"/>
      <c r="K527" s="99"/>
      <c r="L527" s="100"/>
      <c r="M527" s="99"/>
      <c r="N527" s="100"/>
      <c r="O527" s="99"/>
      <c r="P527" s="99"/>
      <c r="Q527" s="100"/>
      <c r="R527" s="91"/>
      <c r="S527" s="91"/>
      <c r="T527" s="99"/>
      <c r="U527" s="99"/>
      <c r="V527" s="99"/>
    </row>
    <row r="528" spans="1:22" ht="15">
      <c r="A528" s="96"/>
      <c r="B528" s="97"/>
      <c r="C528" s="98"/>
      <c r="D528" s="23"/>
      <c r="E528" s="99"/>
      <c r="F528" s="100"/>
      <c r="G528" s="99"/>
      <c r="H528" s="100"/>
      <c r="I528" s="99"/>
      <c r="J528" s="100"/>
      <c r="K528" s="99"/>
      <c r="L528" s="100"/>
      <c r="M528" s="99"/>
      <c r="N528" s="100"/>
      <c r="O528" s="99"/>
      <c r="P528" s="99"/>
      <c r="Q528" s="100"/>
      <c r="R528" s="91"/>
      <c r="S528" s="91"/>
      <c r="T528" s="99"/>
      <c r="U528" s="99"/>
      <c r="V528" s="99"/>
    </row>
    <row r="529" spans="1:22" ht="15">
      <c r="A529" s="96"/>
      <c r="B529" s="97"/>
      <c r="C529" s="98"/>
      <c r="D529" s="23"/>
      <c r="E529" s="99"/>
      <c r="F529" s="100"/>
      <c r="G529" s="99"/>
      <c r="H529" s="100"/>
      <c r="I529" s="99"/>
      <c r="J529" s="100"/>
      <c r="K529" s="99"/>
      <c r="L529" s="100"/>
      <c r="M529" s="99"/>
      <c r="N529" s="100"/>
      <c r="O529" s="99"/>
      <c r="P529" s="99"/>
      <c r="Q529" s="100"/>
      <c r="R529" s="91"/>
      <c r="S529" s="91"/>
      <c r="T529" s="99"/>
      <c r="U529" s="99"/>
      <c r="V529" s="99"/>
    </row>
    <row r="530" spans="1:22" ht="15">
      <c r="A530" s="96"/>
      <c r="B530" s="97"/>
      <c r="C530" s="98"/>
      <c r="D530" s="23"/>
      <c r="E530" s="99"/>
      <c r="F530" s="100"/>
      <c r="G530" s="99"/>
      <c r="H530" s="100"/>
      <c r="I530" s="99"/>
      <c r="J530" s="100"/>
      <c r="K530" s="99"/>
      <c r="L530" s="100"/>
      <c r="M530" s="99"/>
      <c r="N530" s="100"/>
      <c r="O530" s="99"/>
      <c r="P530" s="99"/>
      <c r="Q530" s="100"/>
      <c r="R530" s="91"/>
      <c r="S530" s="91"/>
      <c r="T530" s="99"/>
      <c r="U530" s="99"/>
      <c r="V530" s="99"/>
    </row>
    <row r="531" spans="1:22" ht="15">
      <c r="A531" s="96"/>
      <c r="B531" s="97"/>
      <c r="C531" s="98"/>
      <c r="D531" s="23"/>
      <c r="E531" s="99"/>
      <c r="F531" s="100"/>
      <c r="G531" s="99"/>
      <c r="H531" s="100"/>
      <c r="I531" s="99"/>
      <c r="J531" s="100"/>
      <c r="K531" s="99"/>
      <c r="L531" s="100"/>
      <c r="M531" s="99"/>
      <c r="N531" s="100"/>
      <c r="O531" s="99"/>
      <c r="P531" s="99"/>
      <c r="Q531" s="100"/>
      <c r="R531" s="91"/>
      <c r="S531" s="91"/>
      <c r="T531" s="99"/>
      <c r="U531" s="99"/>
      <c r="V531" s="99"/>
    </row>
    <row r="532" spans="1:22" ht="15">
      <c r="A532" s="96"/>
      <c r="B532" s="97"/>
      <c r="C532" s="98"/>
      <c r="D532" s="23"/>
      <c r="E532" s="99"/>
      <c r="F532" s="100"/>
      <c r="G532" s="99"/>
      <c r="H532" s="100"/>
      <c r="I532" s="99"/>
      <c r="J532" s="100"/>
      <c r="K532" s="99"/>
      <c r="L532" s="100"/>
      <c r="M532" s="99"/>
      <c r="N532" s="100"/>
      <c r="O532" s="99"/>
      <c r="P532" s="99"/>
      <c r="Q532" s="100"/>
      <c r="R532" s="91"/>
      <c r="S532" s="91"/>
      <c r="T532" s="99"/>
      <c r="U532" s="99"/>
      <c r="V532" s="99"/>
    </row>
    <row r="533" spans="1:22" ht="15">
      <c r="A533" s="96"/>
      <c r="B533" s="97"/>
      <c r="C533" s="98"/>
      <c r="D533" s="23"/>
      <c r="E533" s="99"/>
      <c r="F533" s="100"/>
      <c r="G533" s="99"/>
      <c r="H533" s="100"/>
      <c r="I533" s="99"/>
      <c r="J533" s="100"/>
      <c r="K533" s="99"/>
      <c r="L533" s="100"/>
      <c r="M533" s="99"/>
      <c r="N533" s="100"/>
      <c r="O533" s="99"/>
      <c r="P533" s="99"/>
      <c r="Q533" s="100"/>
      <c r="R533" s="91"/>
      <c r="S533" s="91"/>
      <c r="T533" s="99"/>
      <c r="U533" s="99"/>
      <c r="V533" s="99"/>
    </row>
    <row r="534" spans="1:22" ht="15">
      <c r="A534" s="96"/>
      <c r="B534" s="97"/>
      <c r="C534" s="98"/>
      <c r="D534" s="23"/>
      <c r="E534" s="99"/>
      <c r="F534" s="100"/>
      <c r="G534" s="99"/>
      <c r="H534" s="100"/>
      <c r="I534" s="99"/>
      <c r="J534" s="100"/>
      <c r="K534" s="99"/>
      <c r="L534" s="100"/>
      <c r="M534" s="99"/>
      <c r="N534" s="100"/>
      <c r="O534" s="99"/>
      <c r="P534" s="99"/>
      <c r="Q534" s="100"/>
      <c r="R534" s="91"/>
      <c r="S534" s="91"/>
      <c r="T534" s="99"/>
      <c r="U534" s="99"/>
      <c r="V534" s="99"/>
    </row>
    <row r="535" spans="1:22" ht="15">
      <c r="A535" s="96"/>
      <c r="B535" s="97"/>
      <c r="C535" s="98"/>
      <c r="D535" s="23"/>
      <c r="E535" s="99"/>
      <c r="F535" s="100"/>
      <c r="G535" s="99"/>
      <c r="H535" s="100"/>
      <c r="I535" s="99"/>
      <c r="J535" s="100"/>
      <c r="K535" s="99"/>
      <c r="L535" s="100"/>
      <c r="M535" s="99"/>
      <c r="N535" s="100"/>
      <c r="O535" s="99"/>
      <c r="P535" s="99"/>
      <c r="Q535" s="100"/>
      <c r="R535" s="91"/>
      <c r="S535" s="91"/>
      <c r="T535" s="99"/>
      <c r="U535" s="99"/>
      <c r="V535" s="99"/>
    </row>
    <row r="536" spans="1:22" ht="15">
      <c r="A536" s="96"/>
      <c r="B536" s="97"/>
      <c r="C536" s="98"/>
      <c r="D536" s="23"/>
      <c r="E536" s="99"/>
      <c r="F536" s="100"/>
      <c r="G536" s="99"/>
      <c r="H536" s="100"/>
      <c r="I536" s="99"/>
      <c r="J536" s="100"/>
      <c r="K536" s="99"/>
      <c r="L536" s="100"/>
      <c r="M536" s="99"/>
      <c r="N536" s="100"/>
      <c r="O536" s="99"/>
      <c r="P536" s="99"/>
      <c r="Q536" s="100"/>
      <c r="R536" s="91"/>
      <c r="S536" s="91"/>
      <c r="T536" s="99"/>
      <c r="U536" s="99"/>
      <c r="V536" s="99"/>
    </row>
    <row r="537" spans="1:22" ht="15">
      <c r="A537" s="96"/>
      <c r="B537" s="97"/>
      <c r="C537" s="98"/>
      <c r="D537" s="23"/>
      <c r="E537" s="99"/>
      <c r="F537" s="100"/>
      <c r="G537" s="99"/>
      <c r="H537" s="100"/>
      <c r="I537" s="99"/>
      <c r="J537" s="100"/>
      <c r="K537" s="99"/>
      <c r="L537" s="100"/>
      <c r="M537" s="99"/>
      <c r="N537" s="100"/>
      <c r="O537" s="99"/>
      <c r="P537" s="99"/>
      <c r="Q537" s="100"/>
      <c r="R537" s="91"/>
      <c r="S537" s="91"/>
      <c r="T537" s="99"/>
      <c r="U537" s="99"/>
      <c r="V537" s="99"/>
    </row>
    <row r="538" spans="1:22" ht="15">
      <c r="A538" s="96"/>
      <c r="B538" s="97"/>
      <c r="C538" s="98"/>
      <c r="D538" s="23"/>
      <c r="E538" s="99"/>
      <c r="F538" s="100"/>
      <c r="G538" s="99"/>
      <c r="H538" s="100"/>
      <c r="I538" s="99"/>
      <c r="J538" s="100"/>
      <c r="K538" s="99"/>
      <c r="L538" s="100"/>
      <c r="M538" s="99"/>
      <c r="N538" s="100"/>
      <c r="O538" s="99"/>
      <c r="P538" s="99"/>
      <c r="Q538" s="100"/>
      <c r="R538" s="91"/>
      <c r="S538" s="91"/>
      <c r="T538" s="99"/>
      <c r="U538" s="99"/>
      <c r="V538" s="99"/>
    </row>
    <row r="539" spans="1:22" ht="15">
      <c r="A539" s="96"/>
      <c r="B539" s="97"/>
      <c r="C539" s="98"/>
      <c r="D539" s="23"/>
      <c r="E539" s="99"/>
      <c r="F539" s="100"/>
      <c r="G539" s="99"/>
      <c r="H539" s="100"/>
      <c r="I539" s="99"/>
      <c r="J539" s="100"/>
      <c r="K539" s="99"/>
      <c r="L539" s="100"/>
      <c r="M539" s="99"/>
      <c r="N539" s="100"/>
      <c r="O539" s="99"/>
      <c r="P539" s="99"/>
      <c r="Q539" s="100"/>
      <c r="R539" s="91"/>
      <c r="S539" s="91"/>
      <c r="T539" s="99"/>
      <c r="U539" s="99"/>
      <c r="V539" s="99"/>
    </row>
    <row r="540" spans="1:22" ht="15">
      <c r="A540" s="96"/>
      <c r="B540" s="97"/>
      <c r="C540" s="98"/>
      <c r="D540" s="23"/>
      <c r="E540" s="99"/>
      <c r="F540" s="100"/>
      <c r="G540" s="99"/>
      <c r="H540" s="100"/>
      <c r="I540" s="99"/>
      <c r="J540" s="100"/>
      <c r="K540" s="99"/>
      <c r="L540" s="100"/>
      <c r="M540" s="99"/>
      <c r="N540" s="100"/>
      <c r="O540" s="99"/>
      <c r="P540" s="99"/>
      <c r="Q540" s="100"/>
      <c r="R540" s="91"/>
      <c r="S540" s="91"/>
      <c r="T540" s="99"/>
      <c r="U540" s="99"/>
      <c r="V540" s="99"/>
    </row>
    <row r="541" spans="1:22" ht="15">
      <c r="A541" s="96"/>
      <c r="B541" s="97"/>
      <c r="C541" s="98"/>
      <c r="D541" s="23"/>
      <c r="E541" s="99"/>
      <c r="F541" s="100"/>
      <c r="G541" s="99"/>
      <c r="H541" s="100"/>
      <c r="I541" s="99"/>
      <c r="J541" s="100"/>
      <c r="K541" s="99"/>
      <c r="L541" s="100"/>
      <c r="M541" s="99"/>
      <c r="N541" s="100"/>
      <c r="O541" s="99"/>
      <c r="P541" s="99"/>
      <c r="Q541" s="100"/>
      <c r="R541" s="91"/>
      <c r="S541" s="91"/>
      <c r="T541" s="99"/>
      <c r="U541" s="99"/>
      <c r="V541" s="99"/>
    </row>
    <row r="542" spans="1:22" ht="15">
      <c r="A542" s="96"/>
      <c r="B542" s="97"/>
      <c r="C542" s="98"/>
      <c r="D542" s="23"/>
      <c r="E542" s="99"/>
      <c r="F542" s="100"/>
      <c r="G542" s="99"/>
      <c r="H542" s="100"/>
      <c r="I542" s="99"/>
      <c r="J542" s="100"/>
      <c r="K542" s="99"/>
      <c r="L542" s="100"/>
      <c r="M542" s="99"/>
      <c r="N542" s="100"/>
      <c r="O542" s="99"/>
      <c r="P542" s="99"/>
      <c r="Q542" s="100"/>
      <c r="R542" s="91"/>
      <c r="S542" s="91"/>
      <c r="T542" s="99"/>
      <c r="U542" s="99"/>
      <c r="V542" s="99"/>
    </row>
    <row r="543" spans="1:22" ht="15">
      <c r="A543" s="96"/>
      <c r="B543" s="97"/>
      <c r="C543" s="98"/>
      <c r="D543" s="23"/>
      <c r="E543" s="99"/>
      <c r="F543" s="100"/>
      <c r="G543" s="99"/>
      <c r="H543" s="100"/>
      <c r="I543" s="99"/>
      <c r="J543" s="100"/>
      <c r="K543" s="99"/>
      <c r="L543" s="100"/>
      <c r="M543" s="99"/>
      <c r="N543" s="100"/>
      <c r="O543" s="99"/>
      <c r="P543" s="99"/>
      <c r="Q543" s="100"/>
      <c r="R543" s="91"/>
      <c r="S543" s="91"/>
      <c r="T543" s="99"/>
      <c r="U543" s="99"/>
      <c r="V543" s="99"/>
    </row>
    <row r="544" spans="1:22" ht="15">
      <c r="A544" s="96"/>
      <c r="B544" s="97"/>
      <c r="C544" s="98"/>
      <c r="D544" s="23"/>
      <c r="E544" s="99"/>
      <c r="F544" s="100"/>
      <c r="G544" s="99"/>
      <c r="H544" s="100"/>
      <c r="I544" s="99"/>
      <c r="J544" s="100"/>
      <c r="K544" s="99"/>
      <c r="L544" s="100"/>
      <c r="M544" s="99"/>
      <c r="N544" s="100"/>
      <c r="O544" s="99"/>
      <c r="P544" s="99"/>
      <c r="Q544" s="100"/>
      <c r="R544" s="91"/>
      <c r="S544" s="91"/>
      <c r="T544" s="99"/>
      <c r="U544" s="99"/>
      <c r="V544" s="99"/>
    </row>
    <row r="545" spans="1:22" ht="15">
      <c r="A545" s="96"/>
      <c r="B545" s="97"/>
      <c r="C545" s="98"/>
      <c r="D545" s="23"/>
      <c r="E545" s="99"/>
      <c r="F545" s="100"/>
      <c r="G545" s="99"/>
      <c r="H545" s="100"/>
      <c r="I545" s="99"/>
      <c r="J545" s="100"/>
      <c r="K545" s="99"/>
      <c r="L545" s="100"/>
      <c r="M545" s="99"/>
      <c r="N545" s="100"/>
      <c r="O545" s="99"/>
      <c r="P545" s="99"/>
      <c r="Q545" s="100"/>
      <c r="R545" s="91"/>
      <c r="S545" s="91"/>
      <c r="T545" s="99"/>
      <c r="U545" s="99"/>
      <c r="V545" s="99"/>
    </row>
    <row r="546" spans="1:22" ht="15">
      <c r="A546" s="96"/>
      <c r="B546" s="97"/>
      <c r="C546" s="98"/>
      <c r="D546" s="23"/>
      <c r="E546" s="99"/>
      <c r="F546" s="100"/>
      <c r="G546" s="99"/>
      <c r="H546" s="100"/>
      <c r="I546" s="99"/>
      <c r="J546" s="100"/>
      <c r="K546" s="99"/>
      <c r="L546" s="100"/>
      <c r="M546" s="99"/>
      <c r="N546" s="100"/>
      <c r="O546" s="99"/>
      <c r="P546" s="99"/>
      <c r="Q546" s="100"/>
      <c r="R546" s="91"/>
      <c r="S546" s="91"/>
      <c r="T546" s="99"/>
      <c r="U546" s="99"/>
      <c r="V546" s="99"/>
    </row>
    <row r="547" spans="1:22" ht="15">
      <c r="A547" s="96"/>
      <c r="B547" s="97"/>
      <c r="C547" s="98"/>
      <c r="D547" s="23"/>
      <c r="E547" s="99"/>
      <c r="F547" s="100"/>
      <c r="G547" s="99"/>
      <c r="H547" s="100"/>
      <c r="I547" s="99"/>
      <c r="J547" s="100"/>
      <c r="K547" s="99"/>
      <c r="L547" s="100"/>
      <c r="M547" s="99"/>
      <c r="N547" s="100"/>
      <c r="O547" s="99"/>
      <c r="P547" s="99"/>
      <c r="Q547" s="100"/>
      <c r="R547" s="91"/>
      <c r="S547" s="91"/>
      <c r="T547" s="99"/>
      <c r="U547" s="99"/>
      <c r="V547" s="99"/>
    </row>
    <row r="548" spans="1:22" ht="15">
      <c r="A548" s="96"/>
      <c r="B548" s="97"/>
      <c r="C548" s="98"/>
      <c r="D548" s="23"/>
      <c r="E548" s="99"/>
      <c r="F548" s="100"/>
      <c r="G548" s="99"/>
      <c r="H548" s="100"/>
      <c r="I548" s="99"/>
      <c r="J548" s="100"/>
      <c r="K548" s="99"/>
      <c r="L548" s="100"/>
      <c r="M548" s="99"/>
      <c r="N548" s="100"/>
      <c r="O548" s="99"/>
      <c r="P548" s="99"/>
      <c r="Q548" s="100"/>
      <c r="R548" s="91"/>
      <c r="S548" s="91"/>
      <c r="T548" s="99"/>
      <c r="U548" s="99"/>
      <c r="V548" s="99"/>
    </row>
    <row r="549" spans="1:22" ht="15">
      <c r="A549" s="96"/>
      <c r="B549" s="97"/>
      <c r="C549" s="98"/>
      <c r="D549" s="23"/>
      <c r="E549" s="99"/>
      <c r="F549" s="100"/>
      <c r="G549" s="99"/>
      <c r="H549" s="100"/>
      <c r="I549" s="99"/>
      <c r="J549" s="100"/>
      <c r="K549" s="99"/>
      <c r="L549" s="100"/>
      <c r="M549" s="99"/>
      <c r="N549" s="100"/>
      <c r="O549" s="99"/>
      <c r="P549" s="99"/>
      <c r="Q549" s="100"/>
      <c r="R549" s="91"/>
      <c r="S549" s="91"/>
      <c r="T549" s="99"/>
      <c r="U549" s="99"/>
      <c r="V549" s="99"/>
    </row>
    <row r="550" spans="1:22" ht="15">
      <c r="A550" s="96"/>
      <c r="B550" s="97"/>
      <c r="C550" s="98"/>
      <c r="D550" s="23"/>
      <c r="E550" s="99"/>
      <c r="F550" s="100"/>
      <c r="G550" s="99"/>
      <c r="H550" s="100"/>
      <c r="I550" s="99"/>
      <c r="J550" s="100"/>
      <c r="K550" s="99"/>
      <c r="L550" s="100"/>
      <c r="M550" s="99"/>
      <c r="N550" s="100"/>
      <c r="O550" s="99"/>
      <c r="P550" s="99"/>
      <c r="Q550" s="100"/>
      <c r="R550" s="91"/>
      <c r="S550" s="91"/>
      <c r="T550" s="99"/>
      <c r="U550" s="99"/>
      <c r="V550" s="99"/>
    </row>
    <row r="551" spans="1:22" ht="15">
      <c r="A551" s="96"/>
      <c r="B551" s="97"/>
      <c r="C551" s="98"/>
      <c r="D551" s="23"/>
      <c r="E551" s="99"/>
      <c r="F551" s="100"/>
      <c r="G551" s="99"/>
      <c r="H551" s="100"/>
      <c r="I551" s="99"/>
      <c r="J551" s="100"/>
      <c r="K551" s="99"/>
      <c r="L551" s="100"/>
      <c r="M551" s="99"/>
      <c r="N551" s="100"/>
      <c r="O551" s="99"/>
      <c r="P551" s="99"/>
      <c r="Q551" s="100"/>
      <c r="R551" s="91"/>
      <c r="S551" s="91"/>
      <c r="T551" s="99"/>
      <c r="U551" s="99"/>
      <c r="V551" s="99"/>
    </row>
    <row r="552" spans="1:22" ht="15">
      <c r="A552" s="96"/>
      <c r="B552" s="97"/>
      <c r="C552" s="98"/>
      <c r="D552" s="23"/>
      <c r="E552" s="99"/>
      <c r="F552" s="100"/>
      <c r="G552" s="99"/>
      <c r="H552" s="100"/>
      <c r="I552" s="99"/>
      <c r="J552" s="100"/>
      <c r="K552" s="99"/>
      <c r="L552" s="100"/>
      <c r="M552" s="99"/>
      <c r="N552" s="100"/>
      <c r="O552" s="99"/>
      <c r="P552" s="99"/>
      <c r="Q552" s="100"/>
      <c r="R552" s="91"/>
      <c r="S552" s="91"/>
      <c r="T552" s="99"/>
      <c r="U552" s="99"/>
      <c r="V552" s="99"/>
    </row>
    <row r="553" spans="1:22" ht="15">
      <c r="A553" s="96"/>
      <c r="B553" s="97"/>
      <c r="C553" s="98"/>
      <c r="D553" s="23"/>
      <c r="E553" s="99"/>
      <c r="F553" s="100"/>
      <c r="G553" s="99"/>
      <c r="H553" s="100"/>
      <c r="I553" s="99"/>
      <c r="J553" s="100"/>
      <c r="K553" s="99"/>
      <c r="L553" s="100"/>
      <c r="M553" s="99"/>
      <c r="N553" s="100"/>
      <c r="O553" s="99"/>
      <c r="P553" s="99"/>
      <c r="Q553" s="100"/>
      <c r="R553" s="91"/>
      <c r="S553" s="91"/>
      <c r="T553" s="99"/>
      <c r="U553" s="99"/>
      <c r="V553" s="99"/>
    </row>
    <row r="554" spans="1:22" ht="15">
      <c r="A554" s="96"/>
      <c r="B554" s="97"/>
      <c r="C554" s="98"/>
      <c r="D554" s="23"/>
      <c r="E554" s="99"/>
      <c r="F554" s="100"/>
      <c r="G554" s="99"/>
      <c r="H554" s="100"/>
      <c r="I554" s="99"/>
      <c r="J554" s="100"/>
      <c r="K554" s="99"/>
      <c r="L554" s="100"/>
      <c r="M554" s="99"/>
      <c r="N554" s="100"/>
      <c r="O554" s="99"/>
      <c r="P554" s="99"/>
      <c r="Q554" s="100"/>
      <c r="R554" s="91"/>
      <c r="S554" s="91"/>
      <c r="T554" s="99"/>
      <c r="U554" s="99"/>
      <c r="V554" s="99"/>
    </row>
    <row r="555" spans="1:22" ht="15">
      <c r="A555" s="96"/>
      <c r="B555" s="97"/>
      <c r="C555" s="98"/>
      <c r="D555" s="23"/>
      <c r="E555" s="99"/>
      <c r="F555" s="100"/>
      <c r="G555" s="99"/>
      <c r="H555" s="100"/>
      <c r="I555" s="99"/>
      <c r="J555" s="100"/>
      <c r="K555" s="99"/>
      <c r="L555" s="100"/>
      <c r="M555" s="99"/>
      <c r="N555" s="100"/>
      <c r="O555" s="99"/>
      <c r="P555" s="99"/>
      <c r="Q555" s="100"/>
      <c r="R555" s="91"/>
      <c r="S555" s="91"/>
      <c r="T555" s="99"/>
      <c r="U555" s="99"/>
      <c r="V555" s="99"/>
    </row>
    <row r="556" spans="1:22" ht="15">
      <c r="A556" s="96"/>
      <c r="B556" s="97"/>
      <c r="C556" s="98"/>
      <c r="D556" s="23"/>
      <c r="E556" s="99"/>
      <c r="F556" s="100"/>
      <c r="G556" s="99"/>
      <c r="H556" s="100"/>
      <c r="I556" s="99"/>
      <c r="J556" s="100"/>
      <c r="K556" s="99"/>
      <c r="L556" s="100"/>
      <c r="M556" s="99"/>
      <c r="N556" s="100"/>
      <c r="O556" s="99"/>
      <c r="P556" s="99"/>
      <c r="Q556" s="100"/>
      <c r="R556" s="91"/>
      <c r="S556" s="91"/>
      <c r="T556" s="99"/>
      <c r="U556" s="99"/>
      <c r="V556" s="99"/>
    </row>
    <row r="557" spans="1:22" ht="15">
      <c r="A557" s="96"/>
      <c r="B557" s="97"/>
      <c r="C557" s="98"/>
      <c r="D557" s="23"/>
      <c r="E557" s="99"/>
      <c r="F557" s="100"/>
      <c r="G557" s="99"/>
      <c r="H557" s="100"/>
      <c r="I557" s="99"/>
      <c r="J557" s="100"/>
      <c r="K557" s="99"/>
      <c r="L557" s="100"/>
      <c r="M557" s="99"/>
      <c r="N557" s="100"/>
      <c r="O557" s="99"/>
      <c r="P557" s="99"/>
      <c r="Q557" s="100"/>
      <c r="R557" s="91"/>
      <c r="S557" s="91"/>
      <c r="T557" s="99"/>
      <c r="U557" s="99"/>
      <c r="V557" s="99"/>
    </row>
    <row r="558" spans="1:22" ht="15">
      <c r="A558" s="96"/>
      <c r="B558" s="97"/>
      <c r="C558" s="98"/>
      <c r="D558" s="23"/>
      <c r="E558" s="99"/>
      <c r="F558" s="100"/>
      <c r="G558" s="99"/>
      <c r="H558" s="100"/>
      <c r="I558" s="99"/>
      <c r="J558" s="100"/>
      <c r="K558" s="99"/>
      <c r="L558" s="100"/>
      <c r="M558" s="99"/>
      <c r="N558" s="100"/>
      <c r="O558" s="99"/>
      <c r="P558" s="99"/>
      <c r="Q558" s="100"/>
      <c r="R558" s="91"/>
      <c r="S558" s="91"/>
      <c r="T558" s="99"/>
      <c r="U558" s="99"/>
      <c r="V558" s="99"/>
    </row>
    <row r="559" spans="1:22" ht="15">
      <c r="A559" s="96"/>
      <c r="B559" s="97"/>
      <c r="C559" s="98"/>
      <c r="D559" s="23"/>
      <c r="E559" s="99"/>
      <c r="F559" s="100"/>
      <c r="G559" s="99"/>
      <c r="H559" s="100"/>
      <c r="I559" s="99"/>
      <c r="J559" s="100"/>
      <c r="K559" s="99"/>
      <c r="L559" s="100"/>
      <c r="M559" s="99"/>
      <c r="N559" s="100"/>
      <c r="O559" s="99"/>
      <c r="P559" s="99"/>
      <c r="Q559" s="100"/>
      <c r="R559" s="91"/>
      <c r="S559" s="91"/>
      <c r="T559" s="99"/>
      <c r="U559" s="99"/>
      <c r="V559" s="99"/>
    </row>
    <row r="560" spans="1:22" ht="15">
      <c r="A560" s="96"/>
      <c r="B560" s="97"/>
      <c r="C560" s="98"/>
      <c r="D560" s="23"/>
      <c r="E560" s="99"/>
      <c r="F560" s="100"/>
      <c r="G560" s="99"/>
      <c r="H560" s="100"/>
      <c r="I560" s="99"/>
      <c r="J560" s="100"/>
      <c r="K560" s="99"/>
      <c r="L560" s="100"/>
      <c r="M560" s="99"/>
      <c r="N560" s="100"/>
      <c r="O560" s="99"/>
      <c r="P560" s="99"/>
      <c r="Q560" s="100"/>
      <c r="R560" s="91"/>
      <c r="S560" s="91"/>
      <c r="T560" s="99"/>
      <c r="U560" s="99"/>
      <c r="V560" s="99"/>
    </row>
    <row r="561" spans="1:22" ht="15">
      <c r="A561" s="96"/>
      <c r="B561" s="97"/>
      <c r="C561" s="98"/>
      <c r="D561" s="23"/>
      <c r="E561" s="99"/>
      <c r="F561" s="100"/>
      <c r="G561" s="99"/>
      <c r="H561" s="100"/>
      <c r="I561" s="99"/>
      <c r="J561" s="100"/>
      <c r="K561" s="99"/>
      <c r="L561" s="100"/>
      <c r="M561" s="99"/>
      <c r="N561" s="100"/>
      <c r="O561" s="99"/>
      <c r="P561" s="99"/>
      <c r="Q561" s="100"/>
      <c r="R561" s="91"/>
      <c r="S561" s="91"/>
      <c r="T561" s="99"/>
      <c r="U561" s="99"/>
      <c r="V561" s="99"/>
    </row>
    <row r="562" spans="1:22" ht="15">
      <c r="A562" s="96"/>
      <c r="B562" s="97"/>
      <c r="C562" s="98"/>
      <c r="D562" s="23"/>
      <c r="E562" s="99"/>
      <c r="F562" s="100"/>
      <c r="G562" s="99"/>
      <c r="H562" s="100"/>
      <c r="I562" s="99"/>
      <c r="J562" s="100"/>
      <c r="K562" s="99"/>
      <c r="L562" s="100"/>
      <c r="M562" s="99"/>
      <c r="N562" s="100"/>
      <c r="O562" s="99"/>
      <c r="P562" s="99"/>
      <c r="Q562" s="100"/>
      <c r="R562" s="91"/>
      <c r="S562" s="91"/>
      <c r="T562" s="99"/>
      <c r="U562" s="99"/>
      <c r="V562" s="99"/>
    </row>
    <row r="563" spans="1:22" ht="15">
      <c r="A563" s="96"/>
      <c r="B563" s="97"/>
      <c r="C563" s="98"/>
      <c r="D563" s="23"/>
      <c r="E563" s="99"/>
      <c r="F563" s="100"/>
      <c r="G563" s="99"/>
      <c r="H563" s="100"/>
      <c r="I563" s="99"/>
      <c r="J563" s="100"/>
      <c r="K563" s="99"/>
      <c r="L563" s="100"/>
      <c r="M563" s="99"/>
      <c r="N563" s="100"/>
      <c r="O563" s="99"/>
      <c r="P563" s="99"/>
      <c r="Q563" s="100"/>
      <c r="R563" s="91"/>
      <c r="S563" s="91"/>
      <c r="T563" s="99"/>
      <c r="U563" s="99"/>
      <c r="V563" s="99"/>
    </row>
    <row r="564" spans="1:22" ht="15">
      <c r="A564" s="96"/>
      <c r="B564" s="97"/>
      <c r="C564" s="98"/>
      <c r="D564" s="23"/>
      <c r="E564" s="99"/>
      <c r="F564" s="100"/>
      <c r="G564" s="99"/>
      <c r="H564" s="100"/>
      <c r="I564" s="99"/>
      <c r="J564" s="100"/>
      <c r="K564" s="99"/>
      <c r="L564" s="100"/>
      <c r="M564" s="99"/>
      <c r="N564" s="100"/>
      <c r="O564" s="99"/>
      <c r="P564" s="99"/>
      <c r="Q564" s="100"/>
      <c r="R564" s="91"/>
      <c r="S564" s="91"/>
      <c r="T564" s="99"/>
      <c r="U564" s="99"/>
      <c r="V564" s="99"/>
    </row>
    <row r="565" spans="1:22" ht="15">
      <c r="A565" s="96"/>
      <c r="B565" s="97"/>
      <c r="C565" s="98"/>
      <c r="D565" s="23"/>
      <c r="E565" s="99"/>
      <c r="F565" s="100"/>
      <c r="G565" s="99"/>
      <c r="H565" s="100"/>
      <c r="I565" s="99"/>
      <c r="J565" s="100"/>
      <c r="K565" s="99"/>
      <c r="L565" s="100"/>
      <c r="M565" s="99"/>
      <c r="N565" s="100"/>
      <c r="O565" s="99"/>
      <c r="P565" s="99"/>
      <c r="Q565" s="100"/>
      <c r="R565" s="91"/>
      <c r="S565" s="91"/>
      <c r="T565" s="99"/>
      <c r="U565" s="99"/>
      <c r="V565" s="99"/>
    </row>
    <row r="566" spans="1:22" ht="15">
      <c r="A566" s="96"/>
      <c r="B566" s="97"/>
      <c r="C566" s="98"/>
      <c r="D566" s="23"/>
      <c r="E566" s="99"/>
      <c r="F566" s="100"/>
      <c r="G566" s="99"/>
      <c r="H566" s="100"/>
      <c r="I566" s="99"/>
      <c r="J566" s="100"/>
      <c r="K566" s="99"/>
      <c r="L566" s="100"/>
      <c r="M566" s="99"/>
      <c r="N566" s="100"/>
      <c r="O566" s="99"/>
      <c r="P566" s="99"/>
      <c r="Q566" s="100"/>
      <c r="R566" s="91"/>
      <c r="S566" s="91"/>
      <c r="T566" s="99"/>
      <c r="U566" s="99"/>
      <c r="V566" s="99"/>
    </row>
    <row r="567" spans="1:22" ht="15">
      <c r="A567" s="96"/>
      <c r="B567" s="97"/>
      <c r="C567" s="98"/>
      <c r="D567" s="23"/>
      <c r="E567" s="99"/>
      <c r="F567" s="100"/>
      <c r="G567" s="99"/>
      <c r="H567" s="100"/>
      <c r="I567" s="99"/>
      <c r="J567" s="100"/>
      <c r="K567" s="99"/>
      <c r="L567" s="100"/>
      <c r="M567" s="99"/>
      <c r="N567" s="100"/>
      <c r="O567" s="99"/>
      <c r="P567" s="99"/>
      <c r="Q567" s="100"/>
      <c r="R567" s="91"/>
      <c r="S567" s="91"/>
      <c r="T567" s="99"/>
      <c r="U567" s="99"/>
      <c r="V567" s="99"/>
    </row>
    <row r="568" spans="1:22" ht="15">
      <c r="A568" s="96"/>
      <c r="B568" s="97"/>
      <c r="C568" s="98"/>
      <c r="D568" s="23"/>
      <c r="E568" s="99"/>
      <c r="F568" s="100"/>
      <c r="G568" s="99"/>
      <c r="H568" s="100"/>
      <c r="I568" s="99"/>
      <c r="J568" s="100"/>
      <c r="K568" s="99"/>
      <c r="L568" s="100"/>
      <c r="M568" s="99"/>
      <c r="N568" s="100"/>
      <c r="O568" s="99"/>
      <c r="P568" s="99"/>
      <c r="Q568" s="100"/>
      <c r="R568" s="91"/>
      <c r="S568" s="91"/>
      <c r="T568" s="99"/>
      <c r="U568" s="99"/>
      <c r="V568" s="99"/>
    </row>
    <row r="569" spans="1:22" ht="15">
      <c r="A569" s="96"/>
      <c r="B569" s="97"/>
      <c r="C569" s="98"/>
      <c r="D569" s="23"/>
      <c r="E569" s="99"/>
      <c r="F569" s="100"/>
      <c r="G569" s="99"/>
      <c r="H569" s="100"/>
      <c r="I569" s="99"/>
      <c r="J569" s="100"/>
      <c r="K569" s="99"/>
      <c r="L569" s="100"/>
      <c r="M569" s="99"/>
      <c r="N569" s="100"/>
      <c r="O569" s="99"/>
      <c r="P569" s="99"/>
      <c r="Q569" s="100"/>
      <c r="R569" s="91"/>
      <c r="S569" s="91"/>
      <c r="T569" s="99"/>
      <c r="U569" s="99"/>
      <c r="V569" s="99"/>
    </row>
    <row r="570" spans="1:22" ht="15">
      <c r="A570" s="96"/>
      <c r="B570" s="97"/>
      <c r="C570" s="98"/>
      <c r="D570" s="23"/>
      <c r="E570" s="99"/>
      <c r="F570" s="100"/>
      <c r="G570" s="99"/>
      <c r="H570" s="100"/>
      <c r="I570" s="99"/>
      <c r="J570" s="100"/>
      <c r="K570" s="99"/>
      <c r="L570" s="100"/>
      <c r="M570" s="99"/>
      <c r="N570" s="100"/>
      <c r="O570" s="99"/>
      <c r="P570" s="99"/>
      <c r="Q570" s="100"/>
      <c r="R570" s="91"/>
      <c r="S570" s="91"/>
      <c r="T570" s="99"/>
      <c r="U570" s="99"/>
      <c r="V570" s="99"/>
    </row>
    <row r="571" spans="1:22" ht="15">
      <c r="A571" s="96"/>
      <c r="B571" s="97"/>
      <c r="C571" s="98"/>
      <c r="D571" s="23"/>
      <c r="E571" s="99"/>
      <c r="F571" s="100"/>
      <c r="G571" s="99"/>
      <c r="H571" s="100"/>
      <c r="I571" s="99"/>
      <c r="J571" s="100"/>
      <c r="K571" s="99"/>
      <c r="L571" s="100"/>
      <c r="M571" s="99"/>
      <c r="N571" s="100"/>
      <c r="O571" s="99"/>
      <c r="P571" s="99"/>
      <c r="Q571" s="100"/>
      <c r="R571" s="91"/>
      <c r="S571" s="91"/>
      <c r="T571" s="99"/>
      <c r="U571" s="99"/>
      <c r="V571" s="99"/>
    </row>
    <row r="572" spans="1:22" ht="15">
      <c r="A572" s="96"/>
      <c r="B572" s="97"/>
      <c r="C572" s="98"/>
      <c r="D572" s="23"/>
      <c r="E572" s="99"/>
      <c r="F572" s="100"/>
      <c r="G572" s="99"/>
      <c r="H572" s="100"/>
      <c r="I572" s="99"/>
      <c r="J572" s="100"/>
      <c r="K572" s="99"/>
      <c r="L572" s="100"/>
      <c r="M572" s="99"/>
      <c r="N572" s="100"/>
      <c r="O572" s="99"/>
      <c r="P572" s="99"/>
      <c r="Q572" s="100"/>
      <c r="R572" s="91"/>
      <c r="S572" s="91"/>
      <c r="T572" s="99"/>
      <c r="U572" s="99"/>
      <c r="V572" s="99"/>
    </row>
    <row r="573" spans="1:22" ht="15">
      <c r="A573" s="96"/>
      <c r="B573" s="97"/>
      <c r="C573" s="98"/>
      <c r="D573" s="23"/>
      <c r="E573" s="99"/>
      <c r="F573" s="100"/>
      <c r="G573" s="99"/>
      <c r="H573" s="100"/>
      <c r="I573" s="99"/>
      <c r="J573" s="100"/>
      <c r="K573" s="99"/>
      <c r="L573" s="100"/>
      <c r="M573" s="99"/>
      <c r="N573" s="100"/>
      <c r="O573" s="99"/>
      <c r="P573" s="99"/>
      <c r="Q573" s="100"/>
      <c r="R573" s="91"/>
      <c r="S573" s="91"/>
      <c r="T573" s="99"/>
      <c r="U573" s="99"/>
      <c r="V573" s="99"/>
    </row>
    <row r="574" spans="1:22" ht="15">
      <c r="A574" s="96"/>
      <c r="B574" s="97"/>
      <c r="C574" s="98"/>
      <c r="D574" s="23"/>
      <c r="E574" s="99"/>
      <c r="F574" s="100"/>
      <c r="G574" s="99"/>
      <c r="H574" s="100"/>
      <c r="I574" s="99"/>
      <c r="J574" s="100"/>
      <c r="K574" s="99"/>
      <c r="L574" s="100"/>
      <c r="M574" s="99"/>
      <c r="N574" s="100"/>
      <c r="O574" s="99"/>
      <c r="P574" s="99"/>
      <c r="Q574" s="100"/>
      <c r="R574" s="91"/>
      <c r="S574" s="91"/>
      <c r="T574" s="99"/>
      <c r="U574" s="99"/>
      <c r="V574" s="99"/>
    </row>
    <row r="575" spans="1:22" ht="15">
      <c r="A575" s="96"/>
      <c r="B575" s="97"/>
      <c r="C575" s="98"/>
      <c r="D575" s="23"/>
      <c r="E575" s="99"/>
      <c r="F575" s="100"/>
      <c r="G575" s="99"/>
      <c r="H575" s="100"/>
      <c r="I575" s="99"/>
      <c r="J575" s="100"/>
      <c r="K575" s="99"/>
      <c r="L575" s="100"/>
      <c r="M575" s="99"/>
      <c r="N575" s="100"/>
      <c r="O575" s="99"/>
      <c r="P575" s="99"/>
      <c r="Q575" s="100"/>
      <c r="R575" s="91"/>
      <c r="S575" s="91"/>
      <c r="T575" s="99"/>
      <c r="U575" s="99"/>
      <c r="V575" s="99"/>
    </row>
  </sheetData>
  <sheetProtection password="CAA1" sheet="1" objects="1" scenarios="1" formatCells="0" formatRows="0" deleteRows="0"/>
  <mergeCells count="17">
    <mergeCell ref="A4:N4"/>
    <mergeCell ref="A5:N5"/>
    <mergeCell ref="C7:E7"/>
    <mergeCell ref="F7:N7"/>
    <mergeCell ref="C8:E8"/>
    <mergeCell ref="F8:N8"/>
    <mergeCell ref="C9:E9"/>
    <mergeCell ref="F9:N9"/>
    <mergeCell ref="C10:E10"/>
    <mergeCell ref="F10:N10"/>
    <mergeCell ref="D13:G13"/>
    <mergeCell ref="H13:K13"/>
    <mergeCell ref="L13:O13"/>
    <mergeCell ref="D14:G14"/>
    <mergeCell ref="H14:K14"/>
    <mergeCell ref="L14:O14"/>
    <mergeCell ref="P13:P14"/>
  </mergeCells>
  <conditionalFormatting sqref="V16:V500">
    <cfRule type="cellIs" priority="1" dxfId="1" operator="notEqual" stopIfTrue="1">
      <formula>$Q16</formula>
    </cfRule>
  </conditionalFormatting>
  <printOptions/>
  <pageMargins left="0.7086614173228347" right="0.7086614173228347" top="0.7480314960629921" bottom="0.7480314960629921" header="0.31496062992125984" footer="0.31496062992125984"/>
  <pageSetup errors="blank" fitToHeight="0" fitToWidth="1" horizontalDpi="1200" verticalDpi="1200" orientation="landscape" paperSize="9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3">
      <selection activeCell="D35" sqref="D35:I35"/>
    </sheetView>
  </sheetViews>
  <sheetFormatPr defaultColWidth="9.140625" defaultRowHeight="15"/>
  <cols>
    <col min="1" max="1" width="6.421875" style="9" customWidth="1"/>
    <col min="2" max="2" width="3.7109375" style="9" customWidth="1"/>
    <col min="3" max="3" width="12.8515625" style="9" customWidth="1"/>
    <col min="4" max="4" width="10.7109375" style="9" customWidth="1"/>
    <col min="5" max="5" width="26.00390625" style="9" customWidth="1"/>
    <col min="6" max="8" width="9.140625" style="10" customWidth="1"/>
    <col min="9" max="10" width="9.140625" style="9" customWidth="1"/>
  </cols>
  <sheetData>
    <row r="1" spans="3:9" ht="15">
      <c r="C1" s="11" t="s">
        <v>159</v>
      </c>
      <c r="D1" s="11"/>
      <c r="E1" s="11"/>
      <c r="F1" s="11"/>
      <c r="G1" s="11"/>
      <c r="H1" s="11"/>
      <c r="I1" s="11"/>
    </row>
    <row r="2" spans="6:8" ht="15">
      <c r="F2" s="12"/>
      <c r="G2" s="13"/>
      <c r="H2" s="13"/>
    </row>
    <row r="3" spans="3:8" ht="15">
      <c r="C3" s="14" t="s">
        <v>0</v>
      </c>
      <c r="D3" s="15" t="str">
        <f>CQI!A5</f>
        <v>Sem 1 Sesi 2019/2020</v>
      </c>
      <c r="E3" s="15"/>
      <c r="F3" s="15"/>
      <c r="G3" s="15"/>
      <c r="H3" s="15"/>
    </row>
    <row r="4" spans="3:8" ht="15">
      <c r="C4" s="14" t="s">
        <v>6</v>
      </c>
      <c r="D4" s="15" t="str">
        <f>CQI!C10</f>
        <v>SYI 10102</v>
      </c>
      <c r="E4" s="15"/>
      <c r="F4" s="15"/>
      <c r="G4" s="15"/>
      <c r="H4" s="15"/>
    </row>
    <row r="5" spans="3:8" ht="15">
      <c r="C5" s="14" t="s">
        <v>8</v>
      </c>
      <c r="D5" s="15" t="str">
        <f>CQI!F10</f>
        <v>FIQH AL-IBADAT</v>
      </c>
      <c r="E5" s="15"/>
      <c r="F5" s="15"/>
      <c r="G5" s="15"/>
      <c r="H5" s="15"/>
    </row>
    <row r="6" spans="3:5" ht="15">
      <c r="C6" s="16"/>
      <c r="D6" s="17"/>
      <c r="E6" s="17"/>
    </row>
    <row r="7" spans="3:9" ht="15">
      <c r="C7" s="18" t="s">
        <v>160</v>
      </c>
      <c r="D7" s="19"/>
      <c r="E7" s="19"/>
      <c r="F7" s="20"/>
      <c r="G7" s="20"/>
      <c r="H7" s="20"/>
      <c r="I7" s="19"/>
    </row>
    <row r="9" spans="3:5" ht="15">
      <c r="C9" s="21" t="s">
        <v>161</v>
      </c>
      <c r="D9" s="21" t="s">
        <v>162</v>
      </c>
      <c r="E9" s="16"/>
    </row>
    <row r="10" spans="3:5" ht="15">
      <c r="C10" s="22" t="s">
        <v>163</v>
      </c>
      <c r="D10" s="22">
        <f>COUNTIF(CQI!R:R,C10)</f>
        <v>1</v>
      </c>
      <c r="E10" s="23"/>
    </row>
    <row r="11" spans="3:5" ht="15">
      <c r="C11" s="22" t="s">
        <v>164</v>
      </c>
      <c r="D11" s="22">
        <f>COUNTIF(CQI!R:R,C11)</f>
        <v>5</v>
      </c>
      <c r="E11" s="23"/>
    </row>
    <row r="12" spans="3:5" ht="15">
      <c r="C12" s="22" t="s">
        <v>165</v>
      </c>
      <c r="D12" s="22">
        <f>COUNTIF(CQI!R:R,C12)</f>
        <v>13</v>
      </c>
      <c r="E12" s="23"/>
    </row>
    <row r="13" spans="3:5" ht="15">
      <c r="C13" s="22" t="s">
        <v>166</v>
      </c>
      <c r="D13" s="22">
        <f>COUNTIF(CQI!R:R,C13)</f>
        <v>9</v>
      </c>
      <c r="E13" s="23"/>
    </row>
    <row r="14" spans="3:5" ht="15">
      <c r="C14" s="22" t="s">
        <v>167</v>
      </c>
      <c r="D14" s="22">
        <f>COUNTIF(CQI!R:R,C14)</f>
        <v>15</v>
      </c>
      <c r="E14" s="23"/>
    </row>
    <row r="15" spans="3:5" ht="15">
      <c r="C15" s="22" t="s">
        <v>168</v>
      </c>
      <c r="D15" s="22">
        <f>COUNTIF(CQI!R:R,C15)</f>
        <v>11</v>
      </c>
      <c r="E15" s="23"/>
    </row>
    <row r="16" spans="3:5" ht="15">
      <c r="C16" s="22" t="s">
        <v>169</v>
      </c>
      <c r="D16" s="22">
        <f>COUNTIF(CQI!R:R,C16)</f>
        <v>2</v>
      </c>
      <c r="E16" s="23"/>
    </row>
    <row r="17" spans="3:5" ht="15">
      <c r="C17" s="22" t="s">
        <v>170</v>
      </c>
      <c r="D17" s="22">
        <f>COUNTIF(CQI!R:R,C17)</f>
        <v>1</v>
      </c>
      <c r="E17" s="23"/>
    </row>
    <row r="18" spans="3:5" ht="15">
      <c r="C18" s="22" t="s">
        <v>171</v>
      </c>
      <c r="D18" s="22">
        <f>COUNTIF(CQI!R:R,C18)</f>
        <v>0</v>
      </c>
      <c r="E18" s="23"/>
    </row>
    <row r="19" spans="3:5" ht="15">
      <c r="C19" s="22" t="s">
        <v>172</v>
      </c>
      <c r="D19" s="22">
        <f>COUNTIF(CQI!R:R,C19)</f>
        <v>0</v>
      </c>
      <c r="E19" s="23"/>
    </row>
    <row r="20" spans="3:5" ht="15">
      <c r="C20" s="22" t="s">
        <v>173</v>
      </c>
      <c r="D20" s="22">
        <f>COUNTIF(CQI!R:R,C20)</f>
        <v>2</v>
      </c>
      <c r="E20" s="23"/>
    </row>
    <row r="22" spans="3:9" ht="15">
      <c r="C22" s="18" t="s">
        <v>174</v>
      </c>
      <c r="D22" s="19"/>
      <c r="E22" s="19"/>
      <c r="F22" s="20"/>
      <c r="G22" s="20"/>
      <c r="H22" s="20"/>
      <c r="I22" s="19"/>
    </row>
    <row r="24" spans="6:8" ht="15">
      <c r="F24" s="24" t="str">
        <f>CQI!D13</f>
        <v>KKM1</v>
      </c>
      <c r="G24" s="24" t="str">
        <f>CQI!H13</f>
        <v>KKM6</v>
      </c>
      <c r="H24" s="24" t="str">
        <f>CQI!L13</f>
        <v>KKM7</v>
      </c>
    </row>
    <row r="25" spans="6:8" ht="15">
      <c r="F25" s="24" t="str">
        <f>CQI!D14</f>
        <v>CLO1</v>
      </c>
      <c r="G25" s="24" t="str">
        <f>CQI!H14</f>
        <v>CLO2</v>
      </c>
      <c r="H25" s="24" t="str">
        <f>CQI!L14</f>
        <v>CLO3</v>
      </c>
    </row>
    <row r="26" spans="3:8" ht="15">
      <c r="C26" s="25" t="s">
        <v>175</v>
      </c>
      <c r="D26" s="26"/>
      <c r="E26" s="27"/>
      <c r="F26" s="28">
        <f>COUNTIF(CQI!E:E,"&gt;=50")</f>
        <v>58</v>
      </c>
      <c r="G26" s="28">
        <f>COUNTIF(CQI!I:I,"&gt;=50")</f>
        <v>32</v>
      </c>
      <c r="H26" s="28">
        <f>COUNTIF(CQI!M:M,"&gt;=50")</f>
        <v>57</v>
      </c>
    </row>
    <row r="27" spans="3:8" ht="15">
      <c r="C27" s="25" t="s">
        <v>176</v>
      </c>
      <c r="D27" s="26"/>
      <c r="E27" s="27"/>
      <c r="F27" s="28">
        <f>SUM($D$10:$D$20)</f>
        <v>59</v>
      </c>
      <c r="G27" s="28">
        <f>SUM($D$10:$D$20)</f>
        <v>59</v>
      </c>
      <c r="H27" s="28">
        <f>SUM($D$10:$D$20)</f>
        <v>59</v>
      </c>
    </row>
    <row r="28" spans="3:8" ht="15">
      <c r="C28" s="25" t="s">
        <v>177</v>
      </c>
      <c r="D28" s="26"/>
      <c r="E28" s="27"/>
      <c r="F28" s="29">
        <f>F26/F27*100</f>
        <v>98.30508474576271</v>
      </c>
      <c r="G28" s="29">
        <f>G26/G27*100</f>
        <v>54.23728813559322</v>
      </c>
      <c r="H28" s="29">
        <f>H26/H27*100</f>
        <v>96.61016949152543</v>
      </c>
    </row>
    <row r="29" spans="1:10" s="8" customFormat="1" ht="36" customHeight="1">
      <c r="A29" s="30"/>
      <c r="B29" s="30"/>
      <c r="C29" s="31" t="s">
        <v>178</v>
      </c>
      <c r="D29" s="31"/>
      <c r="E29" s="31"/>
      <c r="F29" s="31"/>
      <c r="G29" s="31"/>
      <c r="H29" s="31"/>
      <c r="I29" s="30"/>
      <c r="J29" s="30"/>
    </row>
    <row r="30" spans="1:10" s="8" customFormat="1" ht="15">
      <c r="A30" s="30"/>
      <c r="B30" s="30"/>
      <c r="C30" s="32"/>
      <c r="D30" s="32"/>
      <c r="E30" s="32"/>
      <c r="F30" s="32"/>
      <c r="G30" s="32"/>
      <c r="H30" s="32"/>
      <c r="I30" s="30"/>
      <c r="J30" s="30"/>
    </row>
    <row r="31" spans="1:10" s="8" customFormat="1" ht="15">
      <c r="A31" s="30"/>
      <c r="B31" s="30"/>
      <c r="C31" s="33" t="s">
        <v>179</v>
      </c>
      <c r="D31" s="33"/>
      <c r="E31" s="33"/>
      <c r="F31" s="33"/>
      <c r="G31" s="33"/>
      <c r="H31" s="33"/>
      <c r="I31" s="33"/>
      <c r="J31" s="30"/>
    </row>
    <row r="32" spans="1:10" s="8" customFormat="1" ht="15">
      <c r="A32" s="30"/>
      <c r="B32" s="30"/>
      <c r="C32" s="34"/>
      <c r="D32" s="34"/>
      <c r="E32" s="34"/>
      <c r="F32" s="34"/>
      <c r="G32" s="34"/>
      <c r="H32" s="34"/>
      <c r="I32" s="34"/>
      <c r="J32" s="30"/>
    </row>
    <row r="33" spans="1:10" s="8" customFormat="1" ht="33" customHeight="1">
      <c r="A33" s="30"/>
      <c r="B33" s="30"/>
      <c r="C33" s="35" t="s">
        <v>12</v>
      </c>
      <c r="D33" s="36" t="s">
        <v>180</v>
      </c>
      <c r="E33" s="37"/>
      <c r="F33" s="37"/>
      <c r="G33" s="37"/>
      <c r="H33" s="37"/>
      <c r="I33" s="52"/>
      <c r="J33" s="30"/>
    </row>
    <row r="34" spans="1:10" s="8" customFormat="1" ht="33.75" customHeight="1">
      <c r="A34" s="30"/>
      <c r="B34" s="30"/>
      <c r="C34" s="35" t="s">
        <v>13</v>
      </c>
      <c r="D34" s="36" t="s">
        <v>181</v>
      </c>
      <c r="E34" s="37"/>
      <c r="F34" s="37"/>
      <c r="G34" s="37"/>
      <c r="H34" s="37"/>
      <c r="I34" s="52"/>
      <c r="J34" s="30"/>
    </row>
    <row r="35" spans="1:10" s="8" customFormat="1" ht="34.5" customHeight="1">
      <c r="A35" s="30"/>
      <c r="B35" s="30"/>
      <c r="C35" s="35" t="s">
        <v>14</v>
      </c>
      <c r="D35" s="36" t="s">
        <v>182</v>
      </c>
      <c r="E35" s="37"/>
      <c r="F35" s="37"/>
      <c r="G35" s="37"/>
      <c r="H35" s="37"/>
      <c r="I35" s="52"/>
      <c r="J35" s="30"/>
    </row>
    <row r="36" spans="1:10" s="8" customFormat="1" ht="15">
      <c r="A36" s="30"/>
      <c r="B36" s="30"/>
      <c r="C36" s="34"/>
      <c r="D36" s="34"/>
      <c r="E36" s="34"/>
      <c r="F36" s="34"/>
      <c r="G36" s="34"/>
      <c r="H36" s="34"/>
      <c r="I36" s="34"/>
      <c r="J36" s="30"/>
    </row>
    <row r="38" spans="3:9" ht="15">
      <c r="C38" s="38" t="s">
        <v>183</v>
      </c>
      <c r="D38" s="39"/>
      <c r="E38" s="39"/>
      <c r="F38" s="40"/>
      <c r="G38" s="40"/>
      <c r="H38" s="40"/>
      <c r="I38" s="39"/>
    </row>
    <row r="39" spans="3:9" ht="15">
      <c r="C39" s="41" t="s">
        <v>184</v>
      </c>
      <c r="D39" s="41"/>
      <c r="E39" s="41"/>
      <c r="F39" s="41"/>
      <c r="G39" s="41"/>
      <c r="H39" s="41"/>
      <c r="I39" s="41"/>
    </row>
    <row r="40" spans="3:9" ht="15">
      <c r="C40" s="41" t="s">
        <v>185</v>
      </c>
      <c r="D40" s="41"/>
      <c r="E40" s="41"/>
      <c r="F40" s="41"/>
      <c r="G40" s="41"/>
      <c r="H40" s="41"/>
      <c r="I40" s="41"/>
    </row>
    <row r="41" spans="3:9" ht="15">
      <c r="C41" s="41" t="s">
        <v>186</v>
      </c>
      <c r="D41" s="41"/>
      <c r="E41" s="41"/>
      <c r="F41" s="41"/>
      <c r="G41" s="41"/>
      <c r="H41" s="41"/>
      <c r="I41" s="41"/>
    </row>
    <row r="42" spans="3:9" ht="15">
      <c r="C42" s="41" t="s">
        <v>187</v>
      </c>
      <c r="D42" s="41"/>
      <c r="E42" s="41"/>
      <c r="F42" s="41"/>
      <c r="G42" s="41"/>
      <c r="H42" s="41"/>
      <c r="I42" s="41"/>
    </row>
    <row r="43" spans="3:9" ht="15">
      <c r="C43" s="41" t="s">
        <v>188</v>
      </c>
      <c r="D43" s="41"/>
      <c r="E43" s="41"/>
      <c r="F43" s="41"/>
      <c r="G43" s="41"/>
      <c r="H43" s="41"/>
      <c r="I43" s="41"/>
    </row>
    <row r="44" spans="3:9" ht="15">
      <c r="C44" s="42"/>
      <c r="D44" s="43"/>
      <c r="E44" s="43"/>
      <c r="F44" s="44"/>
      <c r="G44" s="44"/>
      <c r="H44" s="44"/>
      <c r="I44" s="43"/>
    </row>
    <row r="45" spans="3:9" ht="15">
      <c r="C45" s="43"/>
      <c r="D45" s="43"/>
      <c r="E45" s="43"/>
      <c r="F45" s="44"/>
      <c r="G45" s="44"/>
      <c r="H45" s="44"/>
      <c r="I45" s="43"/>
    </row>
    <row r="46" spans="3:9" ht="15">
      <c r="C46" s="45" t="s">
        <v>189</v>
      </c>
      <c r="D46" s="43"/>
      <c r="E46" s="43"/>
      <c r="F46" s="44"/>
      <c r="G46" s="44"/>
      <c r="H46" s="44"/>
      <c r="I46" s="43"/>
    </row>
    <row r="47" spans="3:9" ht="15">
      <c r="C47" s="46"/>
      <c r="D47" s="46"/>
      <c r="E47" s="46"/>
      <c r="F47" s="47"/>
      <c r="G47" s="47"/>
      <c r="H47" s="47"/>
      <c r="I47" s="46"/>
    </row>
    <row r="48" spans="3:9" ht="15">
      <c r="C48" s="48" t="s">
        <v>190</v>
      </c>
      <c r="D48" s="49" t="str">
        <f>MARKAH!C6</f>
        <v>PROF. MADYA TO' PUAN DR. NIZAITA OMAR</v>
      </c>
      <c r="E48" s="50"/>
      <c r="F48" s="50"/>
      <c r="G48" s="51"/>
      <c r="H48" s="47"/>
      <c r="I48" s="46"/>
    </row>
    <row r="49" spans="3:9" ht="15">
      <c r="C49" s="48" t="s">
        <v>191</v>
      </c>
      <c r="D49" s="49"/>
      <c r="E49" s="50"/>
      <c r="F49" s="50"/>
      <c r="G49" s="51"/>
      <c r="H49" s="47"/>
      <c r="I49" s="46"/>
    </row>
    <row r="50" spans="3:9" ht="15">
      <c r="C50" s="46"/>
      <c r="D50" s="46"/>
      <c r="E50" s="46"/>
      <c r="F50" s="47"/>
      <c r="G50" s="47"/>
      <c r="H50" s="47"/>
      <c r="I50" s="46"/>
    </row>
    <row r="51" spans="3:9" ht="15">
      <c r="C51" s="46"/>
      <c r="D51" s="46"/>
      <c r="E51" s="46"/>
      <c r="F51" s="47"/>
      <c r="G51" s="47"/>
      <c r="H51" s="47"/>
      <c r="I51" s="46"/>
    </row>
    <row r="52" spans="3:9" ht="15">
      <c r="C52" s="46"/>
      <c r="D52" s="46"/>
      <c r="E52" s="46"/>
      <c r="F52" s="47"/>
      <c r="G52" s="47"/>
      <c r="H52" s="47"/>
      <c r="I52" s="46"/>
    </row>
    <row r="53" spans="3:9" ht="15">
      <c r="C53" s="46"/>
      <c r="D53" s="46"/>
      <c r="E53" s="46"/>
      <c r="F53" s="47"/>
      <c r="G53" s="47"/>
      <c r="H53" s="47"/>
      <c r="I53" s="46"/>
    </row>
    <row r="54" spans="3:9" ht="15">
      <c r="C54" s="46"/>
      <c r="D54" s="46"/>
      <c r="E54" s="46"/>
      <c r="F54" s="47"/>
      <c r="G54" s="47"/>
      <c r="H54" s="47"/>
      <c r="I54" s="46"/>
    </row>
    <row r="55" spans="3:9" ht="15">
      <c r="C55" s="46"/>
      <c r="D55" s="46"/>
      <c r="E55" s="46"/>
      <c r="F55" s="47"/>
      <c r="G55" s="47"/>
      <c r="H55" s="47"/>
      <c r="I55" s="46"/>
    </row>
    <row r="56" spans="3:9" ht="15">
      <c r="C56" s="46"/>
      <c r="D56" s="46"/>
      <c r="E56" s="46"/>
      <c r="F56" s="47"/>
      <c r="G56" s="47"/>
      <c r="H56" s="47"/>
      <c r="I56" s="46"/>
    </row>
    <row r="57" spans="3:9" ht="15">
      <c r="C57" s="46"/>
      <c r="D57" s="46"/>
      <c r="E57" s="46"/>
      <c r="F57" s="47"/>
      <c r="G57" s="47"/>
      <c r="H57" s="47"/>
      <c r="I57" s="46"/>
    </row>
  </sheetData>
  <sheetProtection sheet="1" objects="1" scenarios="1" formatCells="0" formatColumns="0" formatRows="0" insertRows="0" deleteRows="0"/>
  <mergeCells count="19">
    <mergeCell ref="C1:I1"/>
    <mergeCell ref="D3:H3"/>
    <mergeCell ref="D4:H4"/>
    <mergeCell ref="D5:H5"/>
    <mergeCell ref="C26:E26"/>
    <mergeCell ref="C27:E27"/>
    <mergeCell ref="C28:E28"/>
    <mergeCell ref="C29:H29"/>
    <mergeCell ref="C31:I31"/>
    <mergeCell ref="D33:I33"/>
    <mergeCell ref="D34:I34"/>
    <mergeCell ref="D35:I35"/>
    <mergeCell ref="C39:I39"/>
    <mergeCell ref="C40:I40"/>
    <mergeCell ref="C41:I41"/>
    <mergeCell ref="C42:I42"/>
    <mergeCell ref="C43:I43"/>
    <mergeCell ref="D48:G48"/>
    <mergeCell ref="D49:G49"/>
  </mergeCells>
  <conditionalFormatting sqref="F28:H28">
    <cfRule type="cellIs" priority="1" dxfId="0" operator="lessThan" stopIfTrue="1">
      <formula>50</formula>
    </cfRule>
  </conditionalFormatting>
  <printOptions/>
  <pageMargins left="0.25" right="0.25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J25" sqref="J25"/>
    </sheetView>
  </sheetViews>
  <sheetFormatPr defaultColWidth="9.140625" defaultRowHeight="15"/>
  <cols>
    <col min="4" max="4" width="17.7109375" style="0" customWidth="1"/>
  </cols>
  <sheetData>
    <row r="1" spans="3:4" ht="18">
      <c r="C1" s="6" t="s">
        <v>192</v>
      </c>
      <c r="D1" s="6"/>
    </row>
    <row r="3" spans="1:7" ht="32.25" customHeight="1">
      <c r="A3" s="7" t="s">
        <v>193</v>
      </c>
      <c r="B3" s="7"/>
      <c r="C3" s="7"/>
      <c r="D3" s="7"/>
      <c r="E3" s="7"/>
      <c r="F3" s="7"/>
      <c r="G3" s="7"/>
    </row>
  </sheetData>
  <sheetProtection/>
  <mergeCells count="2">
    <mergeCell ref="C1:D1"/>
    <mergeCell ref="A3:G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8"/>
  <sheetViews>
    <sheetView workbookViewId="0" topLeftCell="A5">
      <selection activeCell="O27" sqref="O27"/>
    </sheetView>
  </sheetViews>
  <sheetFormatPr defaultColWidth="9.140625" defaultRowHeight="15"/>
  <sheetData>
    <row r="2" spans="2:6" ht="15">
      <c r="B2" s="1" t="s">
        <v>194</v>
      </c>
      <c r="F2" s="2"/>
    </row>
    <row r="3" ht="15">
      <c r="F3" s="2"/>
    </row>
    <row r="4" spans="2:6" ht="15">
      <c r="B4" s="3">
        <v>0</v>
      </c>
      <c r="C4" s="3" t="s">
        <v>173</v>
      </c>
      <c r="D4" s="4">
        <v>0</v>
      </c>
      <c r="E4" s="2"/>
      <c r="F4" s="2"/>
    </row>
    <row r="5" spans="2:6" ht="15">
      <c r="B5" s="3">
        <v>40</v>
      </c>
      <c r="C5" s="3" t="s">
        <v>172</v>
      </c>
      <c r="D5" s="4">
        <v>1</v>
      </c>
      <c r="E5" s="2"/>
      <c r="F5" s="2"/>
    </row>
    <row r="6" spans="2:6" ht="15">
      <c r="B6" s="3">
        <v>44</v>
      </c>
      <c r="C6" s="3" t="s">
        <v>171</v>
      </c>
      <c r="D6" s="4">
        <v>1.33</v>
      </c>
      <c r="E6" s="2"/>
      <c r="F6" s="2"/>
    </row>
    <row r="7" spans="2:6" ht="15">
      <c r="B7" s="3">
        <v>47</v>
      </c>
      <c r="C7" s="3" t="s">
        <v>170</v>
      </c>
      <c r="D7" s="4">
        <v>1.67</v>
      </c>
      <c r="E7" s="2"/>
      <c r="F7" s="2"/>
    </row>
    <row r="8" spans="2:6" ht="15">
      <c r="B8" s="3">
        <v>50</v>
      </c>
      <c r="C8" s="3" t="s">
        <v>169</v>
      </c>
      <c r="D8" s="4">
        <v>2</v>
      </c>
      <c r="E8" s="2"/>
      <c r="F8" s="2"/>
    </row>
    <row r="9" spans="2:6" ht="15">
      <c r="B9" s="3">
        <v>55</v>
      </c>
      <c r="C9" s="3" t="s">
        <v>168</v>
      </c>
      <c r="D9" s="4">
        <v>2.33</v>
      </c>
      <c r="E9" s="2"/>
      <c r="F9" s="2"/>
    </row>
    <row r="10" spans="2:6" ht="15">
      <c r="B10" s="3">
        <v>60</v>
      </c>
      <c r="C10" s="3" t="s">
        <v>167</v>
      </c>
      <c r="D10" s="4">
        <v>2.67</v>
      </c>
      <c r="E10" s="2"/>
      <c r="F10" s="2"/>
    </row>
    <row r="11" spans="2:6" ht="15">
      <c r="B11" s="3">
        <v>65</v>
      </c>
      <c r="C11" s="3" t="s">
        <v>166</v>
      </c>
      <c r="D11" s="4">
        <v>3</v>
      </c>
      <c r="E11" s="2"/>
      <c r="F11" s="2"/>
    </row>
    <row r="12" spans="2:6" ht="15">
      <c r="B12" s="3">
        <v>70</v>
      </c>
      <c r="C12" s="3" t="s">
        <v>165</v>
      </c>
      <c r="D12" s="4">
        <v>3.33</v>
      </c>
      <c r="E12" s="2"/>
      <c r="F12" s="2"/>
    </row>
    <row r="13" spans="2:6" ht="15">
      <c r="B13" s="3">
        <v>75</v>
      </c>
      <c r="C13" s="3" t="s">
        <v>164</v>
      </c>
      <c r="D13" s="4">
        <v>3.67</v>
      </c>
      <c r="E13" s="2"/>
      <c r="F13" s="2"/>
    </row>
    <row r="14" spans="2:6" ht="15">
      <c r="B14" s="3">
        <v>80</v>
      </c>
      <c r="C14" s="3" t="s">
        <v>163</v>
      </c>
      <c r="D14" s="4">
        <v>4</v>
      </c>
      <c r="E14" s="2"/>
      <c r="F14" s="2"/>
    </row>
    <row r="15" spans="4:6" ht="15">
      <c r="D15" s="2"/>
      <c r="E15" s="2"/>
      <c r="F15" s="2"/>
    </row>
    <row r="16" spans="8:18" ht="15">
      <c r="H16" s="5"/>
      <c r="I16" s="2"/>
      <c r="J16" s="2"/>
      <c r="K16" s="5"/>
      <c r="L16" s="2"/>
      <c r="M16" s="2"/>
      <c r="N16" s="2"/>
      <c r="O16" s="2"/>
      <c r="P16" s="2"/>
      <c r="Q16" s="2"/>
      <c r="R16" s="2"/>
    </row>
    <row r="17" spans="2:4" ht="15">
      <c r="B17" t="s">
        <v>12</v>
      </c>
      <c r="D17" t="s">
        <v>195</v>
      </c>
    </row>
    <row r="18" spans="2:4" ht="15">
      <c r="B18" t="s">
        <v>13</v>
      </c>
      <c r="D18" t="s">
        <v>196</v>
      </c>
    </row>
    <row r="19" spans="2:4" ht="15">
      <c r="B19" t="s">
        <v>14</v>
      </c>
      <c r="D19" t="s">
        <v>197</v>
      </c>
    </row>
    <row r="20" spans="2:4" ht="15">
      <c r="B20" t="s">
        <v>198</v>
      </c>
      <c r="D20" t="s">
        <v>199</v>
      </c>
    </row>
    <row r="21" spans="2:4" ht="15">
      <c r="B21" t="s">
        <v>200</v>
      </c>
      <c r="D21" t="s">
        <v>201</v>
      </c>
    </row>
    <row r="22" spans="2:4" ht="15">
      <c r="B22" t="s">
        <v>202</v>
      </c>
      <c r="D22" t="s">
        <v>203</v>
      </c>
    </row>
    <row r="23" ht="15">
      <c r="D23" t="s">
        <v>204</v>
      </c>
    </row>
    <row r="24" ht="15">
      <c r="D24" t="s">
        <v>205</v>
      </c>
    </row>
    <row r="27" ht="15">
      <c r="B27" t="s">
        <v>19</v>
      </c>
    </row>
    <row r="28" ht="15">
      <c r="B28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AA</cp:lastModifiedBy>
  <cp:lastPrinted>2018-05-24T05:05:08Z</cp:lastPrinted>
  <dcterms:created xsi:type="dcterms:W3CDTF">2017-08-16T15:52:01Z</dcterms:created>
  <dcterms:modified xsi:type="dcterms:W3CDTF">2021-07-08T06:09:05Z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1033-11.2.0.10176</vt:lpwstr>
  </property>
</Properties>
</file>